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aydogan\Downloads\"/>
    </mc:Choice>
  </mc:AlternateContent>
  <xr:revisionPtr revIDLastSave="0" documentId="13_ncr:1_{5BAFF1C7-B1FC-4070-B6AD-1DCA0C7F67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VİZE" sheetId="19" r:id="rId1"/>
    <sheet name="Sayfa2" sheetId="12" state="hidden" r:id="rId2"/>
    <sheet name="PÇ-ÖÇ" sheetId="11" r:id="rId3"/>
  </sheets>
  <definedNames>
    <definedName name="bilgisayar">Sayfa2!$B$1:$C$1</definedName>
    <definedName name="BilgisayarPC">#REF!</definedName>
    <definedName name="BOLUMLER">Sayfa2!$A$1:$A$10</definedName>
    <definedName name="çocuk">Sayfa2!$B$2</definedName>
    <definedName name="elektrik">Sayfa2!$B$3</definedName>
    <definedName name="elektronik">Sayfa2!$B$4:$D$4</definedName>
    <definedName name="görsel">Sayfa2!$B$5</definedName>
    <definedName name="inşaat">Sayfa2!$B$6</definedName>
    <definedName name="makine">Sayfa2!$B$7</definedName>
    <definedName name="mülkiyet">Sayfa2!$B$8:$C$8</definedName>
    <definedName name="SINAV">Sayfa2!$K$1:$K$3</definedName>
    <definedName name="tasarım">Sayfa2!$B$9</definedName>
    <definedName name="_xlnm.Print_Area" localSheetId="0">VİZE!$B$2:$AG$46</definedName>
    <definedName name="yönetim">Sayfa2!$B$10:$C$10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41" i="19" l="1"/>
  <c r="AE41" i="19"/>
  <c r="AD41" i="19"/>
  <c r="AC41" i="19"/>
  <c r="AB41" i="19"/>
  <c r="AA41" i="19"/>
  <c r="Z41" i="19"/>
  <c r="Y41" i="19"/>
  <c r="X41" i="19"/>
  <c r="W41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AG41" i="19" s="1"/>
  <c r="AG40" i="19"/>
  <c r="AF39" i="19"/>
  <c r="AE39" i="19"/>
  <c r="AD39" i="19"/>
  <c r="AC39" i="19"/>
  <c r="AB39" i="19"/>
  <c r="AA39" i="19"/>
  <c r="Z39" i="19"/>
  <c r="Y39" i="19"/>
  <c r="X39" i="19"/>
  <c r="W39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AG39" i="19" s="1"/>
  <c r="AF38" i="19"/>
  <c r="AE38" i="19"/>
  <c r="AD38" i="19"/>
  <c r="AC38" i="19"/>
  <c r="AB38" i="19"/>
  <c r="AA38" i="19"/>
  <c r="Z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AG37" i="19" s="1"/>
  <c r="H37" i="19"/>
  <c r="G37" i="19"/>
  <c r="F37" i="19"/>
  <c r="E37" i="19"/>
  <c r="D37" i="19"/>
  <c r="C37" i="19"/>
  <c r="AF36" i="19"/>
  <c r="AE36" i="19"/>
  <c r="AD36" i="19"/>
  <c r="AC36" i="19"/>
  <c r="AB36" i="19"/>
  <c r="AA36" i="19"/>
  <c r="Z36" i="19"/>
  <c r="Y36" i="19"/>
  <c r="X36" i="19"/>
  <c r="W36" i="19"/>
  <c r="V36" i="19"/>
  <c r="U36" i="19"/>
  <c r="T36" i="19"/>
  <c r="S36" i="19"/>
  <c r="R36" i="19"/>
  <c r="Q36" i="19"/>
  <c r="P36" i="19"/>
  <c r="O36" i="19"/>
  <c r="N36" i="19"/>
  <c r="M36" i="19"/>
  <c r="L36" i="19"/>
  <c r="K36" i="19"/>
  <c r="J36" i="19"/>
  <c r="I36" i="19"/>
  <c r="H36" i="19"/>
  <c r="G36" i="19"/>
  <c r="F36" i="19"/>
  <c r="E36" i="19"/>
  <c r="D36" i="19"/>
  <c r="AG36" i="19" s="1"/>
  <c r="C36" i="19"/>
  <c r="AF35" i="19"/>
  <c r="AE35" i="19"/>
  <c r="AD35" i="19"/>
  <c r="AC35" i="19"/>
  <c r="AB35" i="19"/>
  <c r="AA35" i="19"/>
  <c r="Z35" i="19"/>
  <c r="Y35" i="19"/>
  <c r="X35" i="19"/>
  <c r="W35" i="19"/>
  <c r="V35" i="19"/>
  <c r="U35" i="19"/>
  <c r="T35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C35" i="19"/>
  <c r="AG35" i="19" s="1"/>
  <c r="AF34" i="19"/>
  <c r="AE34" i="19"/>
  <c r="AD34" i="19"/>
  <c r="AC34" i="19"/>
  <c r="AB34" i="19"/>
  <c r="AA34" i="19"/>
  <c r="Z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AG34" i="19" s="1"/>
  <c r="B31" i="19"/>
  <c r="N7" i="19"/>
  <c r="C19" i="19" s="1"/>
  <c r="N6" i="19"/>
  <c r="N5" i="19"/>
  <c r="AG38" i="19" l="1"/>
</calcChain>
</file>

<file path=xl/sharedStrings.xml><?xml version="1.0" encoding="utf-8"?>
<sst xmlns="http://schemas.openxmlformats.org/spreadsheetml/2006/main" count="204" uniqueCount="135">
  <si>
    <t>T.C.</t>
  </si>
  <si>
    <t>KASTAMONU ÜNİVERSİTESİ</t>
  </si>
  <si>
    <t>KASTAMONU MESLEK YÜKSEKOKULU</t>
  </si>
  <si>
    <t>Sınav Tarihi ve Saati</t>
  </si>
  <si>
    <t>Dersin Sorumlusu</t>
  </si>
  <si>
    <t>HER SORUYA DOĞRU CEVAP VEREN ÖĞRENCİ SAYILARI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</si>
  <si>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</si>
  <si>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</si>
  <si>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</si>
  <si>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</si>
  <si>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</si>
  <si>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</si>
  <si>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</si>
  <si>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</si>
  <si>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</si>
  <si>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</si>
  <si>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</si>
  <si>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</si>
  <si>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</si>
  <si>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</si>
  <si>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</si>
  <si>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</si>
  <si>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</si>
  <si>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</si>
  <si>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</si>
  <si>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</si>
  <si>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</si>
  <si>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</si>
  <si>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</si>
  <si>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</si>
  <si>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</si>
  <si>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S-26</t>
  </si>
  <si>
    <t>S-27</t>
  </si>
  <si>
    <t>S-28</t>
  </si>
  <si>
    <t>S-29</t>
  </si>
  <si>
    <t>S-30</t>
  </si>
  <si>
    <t>Doğru Cevap Veren Öğrenci Sayısı *</t>
  </si>
  <si>
    <r>
      <t xml:space="preserve">** Sınava Giren Toplam Öğrenci Sayısı </t>
    </r>
    <r>
      <rPr>
        <sz val="11"/>
        <color rgb="FF000000"/>
        <rFont val="Times New Roman"/>
        <family val="1"/>
        <charset val="162"/>
      </rPr>
      <t xml:space="preserve">yoklama listesinde imza atmış sınava katılan tüm öğrencilerin sayısını ifade etmektedir. </t>
    </r>
  </si>
  <si>
    <r>
      <t xml:space="preserve">Not: </t>
    </r>
    <r>
      <rPr>
        <sz val="11"/>
        <color rgb="FF000000"/>
        <rFont val="Times New Roman"/>
        <family val="1"/>
        <charset val="162"/>
      </rPr>
      <t>Bu sayılar ders bazlı Ders Öğrenme Çıktılarına Ulaşma Düzeylerini tespit etmek ve öğretim elemanlarına/üyelerine bu konuda rapor sunmak amacıyla talep edilmektedir.</t>
    </r>
  </si>
  <si>
    <t>ÖÇ</t>
  </si>
  <si>
    <t>ÖÇ 1</t>
  </si>
  <si>
    <t>ÖÇ 2</t>
  </si>
  <si>
    <t>ÖÇ 3</t>
  </si>
  <si>
    <t>ÖÇ 4</t>
  </si>
  <si>
    <t>ÖÇ 5</t>
  </si>
  <si>
    <t>ÖÇ 6</t>
  </si>
  <si>
    <t>ÖÇ 7</t>
  </si>
  <si>
    <t>Sorunun Doğru Cevaplanma Oranı</t>
  </si>
  <si>
    <t>ÖÇ Ulaşma Düzeyi (%)*</t>
  </si>
  <si>
    <r>
      <rPr>
        <b/>
        <sz val="12"/>
        <rFont val="Times New Roman"/>
        <family val="1"/>
        <charset val="162"/>
      </rPr>
      <t xml:space="preserve">TABLO İLE İLGİLİ BİLGİLENDİRME NOTLARI:
</t>
    </r>
    <r>
      <rPr>
        <sz val="12"/>
        <rFont val="Times New Roman"/>
        <family val="1"/>
        <charset val="162"/>
      </rPr>
      <t xml:space="preserve">
1-) ÖÇ Ulaşma Düzeyini hesaplayabilmek için Aritmetik Ortalamayı kullanınız.
2-) Vize sınavında ÖÇ hesaplaması sonrası cevaplanma oranı düşük soruların çözümlenmesi ya da ilgili konunun tekrar edilmesi gibi yöntemlerin kullanılması önerilir. 
3-) Bölüm Kurulu Kararı gereği Ders Öğrenme Çıktısına (ÖÇ) ulaşma düzeyi ise Vize ve Finalde hesaplanan ÖÇ değerlerinin ortalaması alınarak bulunacaktır. Bu kapsamda DÖÇ Ulaşma Oranı</t>
    </r>
    <r>
      <rPr>
        <b/>
        <sz val="12"/>
        <rFont val="Times New Roman"/>
        <family val="1"/>
        <charset val="162"/>
      </rPr>
      <t xml:space="preserve"> %50</t>
    </r>
    <r>
      <rPr>
        <sz val="12"/>
        <rFont val="Times New Roman"/>
        <family val="1"/>
        <charset val="162"/>
      </rPr>
      <t xml:space="preserve"> olarak belirlenmiştir.</t>
    </r>
  </si>
  <si>
    <t>Sınava Katılan Toplam Öğrenci Sayısı**</t>
  </si>
  <si>
    <t>İmza</t>
  </si>
  <si>
    <r>
      <t>1</t>
    </r>
    <r>
      <rPr>
        <sz val="9"/>
        <color rgb="FF333333"/>
        <rFont val="Arial"/>
        <family val="2"/>
        <charset val="162"/>
      </rPr>
      <t> Bilgisayar programcılığı alanı ile ilgili temel, güncel ve uygulamalı bilgilere sahip olur.</t>
    </r>
  </si>
  <si>
    <r>
      <t>2</t>
    </r>
    <r>
      <rPr>
        <sz val="9"/>
        <color rgb="FF333333"/>
        <rFont val="Arial"/>
        <family val="2"/>
        <charset val="162"/>
      </rPr>
      <t> İş sağlığı ve güvenliği, çevre bilinci ve kalite süreçleri hakkında bilgi sahibi olur.</t>
    </r>
  </si>
  <si>
    <r>
      <t>3</t>
    </r>
    <r>
      <rPr>
        <sz val="9"/>
        <color rgb="FF333333"/>
        <rFont val="Arial"/>
        <family val="2"/>
        <charset val="162"/>
      </rPr>
      <t> Algoritma ve veri yapılarını oluşturur ve matematiksel hesapları yapar.</t>
    </r>
  </si>
  <si>
    <r>
      <t>4</t>
    </r>
    <r>
      <rPr>
        <sz val="9"/>
        <color rgb="FF333333"/>
        <rFont val="Arial"/>
        <family val="2"/>
        <charset val="162"/>
      </rPr>
      <t> Web programlama teknolojilerini açıklar ve uygular.</t>
    </r>
  </si>
  <si>
    <r>
      <t>5</t>
    </r>
    <r>
      <rPr>
        <sz val="9"/>
        <color rgb="FF333333"/>
        <rFont val="Arial"/>
        <family val="2"/>
        <charset val="162"/>
      </rPr>
      <t> Bilgisayar programcılığı alanı ile ilgili güncel gelişmeleri ve uygulamaları takip eder, etkin şekilde kullanır.</t>
    </r>
  </si>
  <si>
    <r>
      <t>6</t>
    </r>
    <r>
      <rPr>
        <sz val="9"/>
        <color rgb="FF333333"/>
        <rFont val="Arial"/>
        <family val="2"/>
        <charset val="162"/>
      </rPr>
      <t> Bilgisayar programcılığı alanı ile ilgili bilişim teknolojilerini (yazılım, program, animasyon vb.) etkin kullanır.</t>
    </r>
  </si>
  <si>
    <r>
      <t>7</t>
    </r>
    <r>
      <rPr>
        <sz val="9"/>
        <color rgb="FF333333"/>
        <rFont val="Arial"/>
        <family val="2"/>
        <charset val="162"/>
      </rPr>
      <t> Bilgisayar programcılığı alanı ile ilgili problemleri ve konuları bağımsız olarak analitik ve eleştirel bir yaklaşımla değerlendirme ve çözüm önerisini sunabilme becerisine sahiptir.</t>
    </r>
  </si>
  <si>
    <r>
      <t>8</t>
    </r>
    <r>
      <rPr>
        <sz val="9"/>
        <color rgb="FF333333"/>
        <rFont val="Arial"/>
        <family val="2"/>
        <charset val="162"/>
      </rPr>
      <t> Veri tabanı tasarımı ve yönetimini gerçekleştirir.</t>
    </r>
  </si>
  <si>
    <r>
      <t>9</t>
    </r>
    <r>
      <rPr>
        <sz val="9"/>
        <color rgb="FF333333"/>
        <rFont val="Arial"/>
        <family val="2"/>
        <charset val="162"/>
      </rPr>
      <t> Yazılımları test eder ve hataları giderir.</t>
    </r>
  </si>
  <si>
    <r>
      <t>10</t>
    </r>
    <r>
      <rPr>
        <sz val="9"/>
        <color rgb="FF333333"/>
        <rFont val="Arial"/>
        <family val="2"/>
        <charset val="162"/>
      </rPr>
      <t> Bilgi ve beceriler düzeyinde düşüncelerini yazılı ve sözlü iletişim yoluyla iletir; etkili iletişim kurabilir, anlaşılır biçimde ifade eder.</t>
    </r>
  </si>
  <si>
    <r>
      <t>11</t>
    </r>
    <r>
      <rPr>
        <sz val="9"/>
        <color rgb="FF333333"/>
        <rFont val="Arial"/>
        <family val="2"/>
        <charset val="162"/>
      </rPr>
      <t> Alanı ile ilgili sorunlarla karşılaşıldığında ve öngörülemeyen karmaşık sorunlar karşısında etkin ekip üyesi olarak sorumluluk alır.</t>
    </r>
  </si>
  <si>
    <r>
      <t>12</t>
    </r>
    <r>
      <rPr>
        <sz val="9"/>
        <color rgb="FF333333"/>
        <rFont val="Arial"/>
        <family val="2"/>
        <charset val="162"/>
      </rPr>
      <t> Kariyer yönetimi ve yaşam boyu öğrenme konularında farkındalığa sahiptir.</t>
    </r>
  </si>
  <si>
    <r>
      <t>13</t>
    </r>
    <r>
      <rPr>
        <sz val="9"/>
        <color rgb="FF333333"/>
        <rFont val="Arial"/>
        <family val="2"/>
        <charset val="162"/>
      </rPr>
      <t> Alanı ile ilgili toplumsal, bilimsel, kültürel ve etik değerleri açıklar.</t>
    </r>
  </si>
  <si>
    <r>
      <t>14</t>
    </r>
    <r>
      <rPr>
        <sz val="9"/>
        <color rgb="FF333333"/>
        <rFont val="Arial"/>
        <family val="2"/>
        <charset val="162"/>
      </rPr>
      <t> Bir yabancı dili kullanarak alanındaki bilgileri takip eder ve meslektaşları ile iletişim kurar.</t>
    </r>
  </si>
  <si>
    <r>
      <t>1</t>
    </r>
    <r>
      <rPr>
        <sz val="9"/>
        <color rgb="FF333333"/>
        <rFont val="Arial"/>
        <family val="2"/>
        <charset val="162"/>
      </rPr>
      <t> Algoritma ve programlama mantığını tanımlar.</t>
    </r>
  </si>
  <si>
    <r>
      <t>2</t>
    </r>
    <r>
      <rPr>
        <sz val="9"/>
        <color rgb="FF333333"/>
        <rFont val="Arial"/>
        <family val="2"/>
        <charset val="162"/>
      </rPr>
      <t> Bir problemin akış diyagramını oluşturur.</t>
    </r>
  </si>
  <si>
    <r>
      <t>3</t>
    </r>
    <r>
      <rPr>
        <sz val="9"/>
        <color rgb="FF333333"/>
        <rFont val="Arial"/>
        <family val="2"/>
        <charset val="162"/>
      </rPr>
      <t> Akış diyagramı oluşturulmuş bir problemin programını gerçekleştirir.</t>
    </r>
  </si>
  <si>
    <r>
      <t>4</t>
    </r>
    <r>
      <rPr>
        <sz val="9"/>
        <color rgb="FF333333"/>
        <rFont val="Arial"/>
        <family val="2"/>
        <charset val="162"/>
      </rPr>
      <t> Verilen akış diyagramındaki hataları bulur.</t>
    </r>
  </si>
  <si>
    <t>P.Ç. 1</t>
  </si>
  <si>
    <t>P.Ç. 2</t>
  </si>
  <si>
    <t>P.Ç. 3</t>
  </si>
  <si>
    <t>P.Ç. 4</t>
  </si>
  <si>
    <t>P.Ç. 5</t>
  </si>
  <si>
    <t>P.Ç. 6</t>
  </si>
  <si>
    <t>P.Ç. 7</t>
  </si>
  <si>
    <t>P.Ç. 8</t>
  </si>
  <si>
    <t>P.Ç. 9</t>
  </si>
  <si>
    <t>P.Ç. 10</t>
  </si>
  <si>
    <t>P.Ç. 11</t>
  </si>
  <si>
    <t>P.Ç. 12</t>
  </si>
  <si>
    <t>P.Ç. 13</t>
  </si>
  <si>
    <t>P.Ç. 14</t>
  </si>
  <si>
    <t>Ö.Ç. 1</t>
  </si>
  <si>
    <t>Ö.Ç. 2</t>
  </si>
  <si>
    <t>Ö.Ç. 3</t>
  </si>
  <si>
    <t>Ö.Ç. 4</t>
  </si>
  <si>
    <t>Ortalama</t>
  </si>
  <si>
    <t>PROGRAM ÇIKTISI - ÖĞRENİM ÇIKTISI İLİŞKİSİ</t>
  </si>
  <si>
    <t>Dersin Adı</t>
  </si>
  <si>
    <t>Dersin Kodu</t>
  </si>
  <si>
    <t>Bölümü</t>
  </si>
  <si>
    <t>Programı</t>
  </si>
  <si>
    <t>Bilgisayar Teknolojileri</t>
  </si>
  <si>
    <t>Çocuk Bakımı ve Gençlik Hizmetleri</t>
  </si>
  <si>
    <t>Makine ve Metal Teknolojileri</t>
  </si>
  <si>
    <t>Elektronik ve Otomasyon</t>
  </si>
  <si>
    <t>Elektrik ve Enerji</t>
  </si>
  <si>
    <t>Mülkiyet Koruma ve Güvenlik</t>
  </si>
  <si>
    <t>Yönetim ve Organizasyon</t>
  </si>
  <si>
    <t>Bilgisayar Programcılığı</t>
  </si>
  <si>
    <t>Çocuk Gelişimi</t>
  </si>
  <si>
    <t>Elektrik</t>
  </si>
  <si>
    <t>Elektronik Teknolojisi</t>
  </si>
  <si>
    <t>Mekatronik</t>
  </si>
  <si>
    <t>Radyo ve Televizyon Teknolojisi</t>
  </si>
  <si>
    <t>Basım ve Yayım Teknolojileri</t>
  </si>
  <si>
    <t>İnşaat Teknolojisi</t>
  </si>
  <si>
    <t>Makine</t>
  </si>
  <si>
    <t>Sosyal Güvenlik</t>
  </si>
  <si>
    <t>Özel Güvenlik ve Koruma</t>
  </si>
  <si>
    <t>Grafik Tasarımı</t>
  </si>
  <si>
    <t>İşletme Yönetimi</t>
  </si>
  <si>
    <t>İnsan Kaynakları Yönetimi</t>
  </si>
  <si>
    <t>Görsel İşitsel Teknikler ve Medya Yapımcılığı</t>
  </si>
  <si>
    <t xml:space="preserve">İnşaat </t>
  </si>
  <si>
    <t xml:space="preserve">Tasarım </t>
  </si>
  <si>
    <t>Sınav Türü</t>
  </si>
  <si>
    <t>Bütünleme</t>
  </si>
  <si>
    <t>Vize</t>
  </si>
  <si>
    <t>Final</t>
  </si>
  <si>
    <t>Program Öğrenme Çıktısı (P.Ç.) / Ders Öğrenme Çıktısı (ÖÇ) Sınav Sorusu Eşleştirme ve ÖÇ Ulaşma Düzeyi Belirleme Formu</t>
  </si>
  <si>
    <r>
      <t>*Doğru Cevap Veren Öğrenci Sayısını girerken;</t>
    </r>
    <r>
      <rPr>
        <sz val="11"/>
        <color rgb="FF000000"/>
        <rFont val="Times New Roman"/>
        <family val="1"/>
        <charset val="162"/>
      </rPr>
      <t xml:space="preserve"> ilgili soruya cevap veren öğrencilerden</t>
    </r>
    <r>
      <rPr>
        <b/>
        <sz val="11"/>
        <color rgb="FF000000"/>
        <rFont val="Times New Roman"/>
        <family val="1"/>
        <charset val="162"/>
      </rPr>
      <t xml:space="preserve"> sorunun puan değerinin en az yarısını alanlar</t>
    </r>
    <r>
      <rPr>
        <sz val="11"/>
        <color rgb="FF000000"/>
        <rFont val="Times New Roman"/>
        <family val="1"/>
        <charset val="162"/>
      </rPr>
      <t xml:space="preserve"> doğru cevap vermiş olarak sayılacaktır. Bu sayı yukarıdaki Tabloda Sorunun alt kısmındaki, Doğru Cevap Veren Öğrenci Sayısı satırına girilecektir. </t>
    </r>
  </si>
  <si>
    <t>ÖÇ 8</t>
  </si>
  <si>
    <t>Bilişim Güvenliği Teknolojisi</t>
  </si>
  <si>
    <t>DOKÜMAN NO</t>
  </si>
  <si>
    <t>YAYIN TAR.</t>
  </si>
  <si>
    <t>REVİZYON NO</t>
  </si>
  <si>
    <t>REVİZYON TAR.</t>
  </si>
  <si>
    <t>…........................ DERSİ ÖĞRENİM ÇIKTILARI"</t>
  </si>
  <si>
    <t>…........................ PROGRAM ÇIKTILARI"</t>
  </si>
  <si>
    <r>
      <rPr>
        <b/>
        <sz val="11"/>
        <rFont val="Times New Roman"/>
        <family val="1"/>
        <charset val="162"/>
      </rPr>
      <t>TABLO İLE İLGİLİ BİLGİLENDİRME NOTLARI:</t>
    </r>
    <r>
      <rPr>
        <sz val="11"/>
        <rFont val="Times New Roman"/>
        <family val="1"/>
        <charset val="162"/>
      </rPr>
      <t xml:space="preserve">
1) Bologna sisteminde dersiniz için tanımladığınız ÖÇ sayısına göre ÖÇ sayısını formda arttırabilirsiniz. Bir soru birden fazla ÖÇ karşılayabilir.
2) Soru ile ilişkili ÖÇ hücresini</t>
    </r>
    <r>
      <rPr>
        <b/>
        <sz val="11"/>
        <rFont val="Times New Roman"/>
        <family val="1"/>
        <charset val="162"/>
      </rPr>
      <t xml:space="preserve"> "x"</t>
    </r>
    <r>
      <rPr>
        <sz val="11"/>
        <rFont val="Times New Roman"/>
        <family val="1"/>
        <charset val="162"/>
      </rPr>
      <t xml:space="preserve"> ile işaretleyiniz.
3) Programımızın P.Ç. bilgilerine program Bologna Bilgileri (Eğitim Kataloğu) Web sayfamızdan ulaşabilirsiniz.</t>
    </r>
  </si>
  <si>
    <t>KYS-FRM-798</t>
  </si>
  <si>
    <t>…...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</si>
</sst>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22"/>
      <name val="Arial"/>
      <family val="2"/>
      <charset val="162"/>
    </font>
    <font>
      <sz val="20"/>
      <color rgb="FF000000"/>
      <name val="Times New Roman"/>
      <family val="1"/>
      <charset val="162"/>
    </font>
    <font>
      <b/>
      <sz val="18"/>
      <name val="Arial"/>
      <family val="2"/>
      <charset val="162"/>
    </font>
    <font>
      <b/>
      <sz val="12"/>
      <color rgb="FF000000"/>
      <name val="Times New Roman"/>
      <family val="1"/>
      <charset val="162"/>
    </font>
    <font>
      <sz val="9"/>
      <color rgb="FF333333"/>
      <name val="Arial"/>
      <family val="2"/>
      <charset val="162"/>
    </font>
    <font>
      <b/>
      <sz val="9"/>
      <color rgb="FF00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  <font>
      <b/>
      <sz val="9"/>
      <color rgb="FF333333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14"/>
      <name val="Arial"/>
      <family val="2"/>
      <charset val="162"/>
    </font>
    <font>
      <b/>
      <sz val="12"/>
      <name val="Arial"/>
      <family val="2"/>
      <charset val="162"/>
    </font>
    <font>
      <b/>
      <sz val="13"/>
      <name val="Times New Roman"/>
      <family val="1"/>
      <charset val="162"/>
    </font>
    <font>
      <sz val="11"/>
      <color indexed="8"/>
      <name val="Calibri"/>
      <family val="2"/>
      <charset val="162"/>
    </font>
    <font>
      <sz val="8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/>
  </cellStyleXfs>
  <cellXfs count="74">
    <xf numFmtId="0" fontId="0" fillId="0" borderId="0" xfId="0"/>
    <xf numFmtId="0" fontId="2" fillId="0" borderId="0" xfId="1" applyFont="1"/>
    <xf numFmtId="0" fontId="4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5" fillId="0" borderId="0" xfId="0" applyFont="1"/>
    <xf numFmtId="0" fontId="13" fillId="2" borderId="15" xfId="0" applyFont="1" applyFill="1" applyBorder="1" applyAlignment="1">
      <alignment horizontal="center" vertical="top" wrapText="1"/>
    </xf>
    <xf numFmtId="0" fontId="16" fillId="2" borderId="18" xfId="0" applyFont="1" applyFill="1" applyBorder="1" applyAlignment="1">
      <alignment horizontal="center" wrapText="1"/>
    </xf>
    <xf numFmtId="0" fontId="0" fillId="2" borderId="19" xfId="0" applyFill="1" applyBorder="1"/>
    <xf numFmtId="0" fontId="16" fillId="2" borderId="18" xfId="0" applyFont="1" applyFill="1" applyBorder="1" applyAlignment="1">
      <alignment horizontal="right" wrapText="1"/>
    </xf>
    <xf numFmtId="0" fontId="16" fillId="2" borderId="15" xfId="0" applyFont="1" applyFill="1" applyBorder="1" applyAlignment="1">
      <alignment horizontal="right" vertical="top" wrapText="1"/>
    </xf>
    <xf numFmtId="0" fontId="17" fillId="0" borderId="0" xfId="0" applyFont="1" applyFill="1" applyBorder="1" applyAlignment="1">
      <alignment horizontal="right" vertical="center" wrapText="1" indent="1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11" fillId="0" borderId="26" xfId="1" applyFont="1" applyFill="1" applyBorder="1" applyAlignment="1" applyProtection="1"/>
    <xf numFmtId="0" fontId="11" fillId="0" borderId="27" xfId="1" applyFont="1" applyFill="1" applyBorder="1" applyAlignment="1" applyProtection="1"/>
    <xf numFmtId="0" fontId="15" fillId="0" borderId="0" xfId="0" applyFont="1" applyProtection="1"/>
    <xf numFmtId="0" fontId="10" fillId="3" borderId="4" xfId="1" applyFont="1" applyFill="1" applyBorder="1" applyAlignment="1" applyProtection="1">
      <alignment horizontal="center" vertical="center" wrapText="1"/>
      <protection locked="0"/>
    </xf>
    <xf numFmtId="0" fontId="4" fillId="3" borderId="4" xfId="1" applyFont="1" applyFill="1" applyBorder="1" applyAlignment="1" applyProtection="1">
      <alignment horizontal="center" vertical="center" wrapText="1"/>
      <protection locked="0"/>
    </xf>
    <xf numFmtId="0" fontId="14" fillId="0" borderId="15" xfId="0" applyFont="1" applyBorder="1" applyAlignment="1" applyProtection="1">
      <alignment horizontal="left" vertical="center" wrapText="1" indent="1"/>
      <protection locked="0"/>
    </xf>
    <xf numFmtId="0" fontId="14" fillId="0" borderId="17" xfId="0" applyFont="1" applyBorder="1" applyAlignment="1" applyProtection="1">
      <alignment horizontal="left" vertical="center" wrapText="1" indent="1"/>
      <protection locked="0"/>
    </xf>
    <xf numFmtId="0" fontId="14" fillId="0" borderId="16" xfId="0" applyFont="1" applyBorder="1" applyAlignment="1" applyProtection="1">
      <alignment horizontal="left" vertical="center" wrapText="1" indent="1"/>
      <protection locked="0"/>
    </xf>
    <xf numFmtId="0" fontId="3" fillId="0" borderId="2" xfId="1" applyFont="1" applyBorder="1" applyAlignment="1">
      <alignment horizontal="center" vertical="center" wrapText="1"/>
    </xf>
    <xf numFmtId="0" fontId="2" fillId="0" borderId="21" xfId="1" applyFont="1" applyBorder="1"/>
    <xf numFmtId="0" fontId="2" fillId="0" borderId="0" xfId="1" applyFont="1" applyBorder="1"/>
    <xf numFmtId="0" fontId="2" fillId="0" borderId="22" xfId="1" applyFont="1" applyBorder="1"/>
    <xf numFmtId="0" fontId="2" fillId="0" borderId="23" xfId="1" applyFont="1" applyBorder="1"/>
    <xf numFmtId="0" fontId="2" fillId="0" borderId="24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2" fillId="0" borderId="33" xfId="2" applyFont="1" applyBorder="1" applyAlignment="1" applyProtection="1">
      <alignment horizontal="center" vertical="center"/>
      <protection locked="0"/>
    </xf>
    <xf numFmtId="14" fontId="22" fillId="0" borderId="33" xfId="2" applyNumberFormat="1" applyFont="1" applyBorder="1" applyAlignment="1" applyProtection="1">
      <alignment horizontal="center" vertical="center"/>
      <protection locked="0"/>
    </xf>
    <xf numFmtId="14" fontId="22" fillId="0" borderId="36" xfId="2" applyNumberFormat="1" applyFont="1" applyBorder="1" applyAlignment="1" applyProtection="1">
      <alignment horizontal="center" vertical="center"/>
      <protection locked="0"/>
    </xf>
    <xf numFmtId="0" fontId="7" fillId="0" borderId="6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2" xfId="1" applyFont="1" applyBorder="1" applyAlignment="1" applyProtection="1">
      <alignment horizontal="center" vertical="center" wrapText="1"/>
    </xf>
    <xf numFmtId="0" fontId="3" fillId="0" borderId="13" xfId="1" applyFont="1" applyBorder="1" applyAlignment="1" applyProtection="1">
      <alignment horizontal="center" vertical="center" wrapText="1"/>
    </xf>
    <xf numFmtId="0" fontId="3" fillId="0" borderId="14" xfId="1" applyFont="1" applyBorder="1" applyAlignment="1" applyProtection="1">
      <alignment horizontal="center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19" fillId="0" borderId="2" xfId="1" applyFont="1" applyBorder="1" applyAlignment="1">
      <alignment horizontal="center"/>
    </xf>
    <xf numFmtId="0" fontId="19" fillId="0" borderId="10" xfId="1" applyFont="1" applyBorder="1" applyAlignment="1">
      <alignment horizontal="center"/>
    </xf>
    <xf numFmtId="0" fontId="18" fillId="3" borderId="28" xfId="1" applyFont="1" applyFill="1" applyBorder="1" applyAlignment="1" applyProtection="1">
      <alignment horizontal="center"/>
      <protection locked="0"/>
    </xf>
    <xf numFmtId="0" fontId="18" fillId="3" borderId="29" xfId="1" applyFont="1" applyFill="1" applyBorder="1" applyAlignment="1" applyProtection="1">
      <alignment horizontal="center"/>
      <protection locked="0"/>
    </xf>
    <xf numFmtId="0" fontId="18" fillId="3" borderId="30" xfId="1" applyFont="1" applyFill="1" applyBorder="1" applyAlignment="1" applyProtection="1">
      <alignment horizontal="center"/>
      <protection locked="0"/>
    </xf>
    <xf numFmtId="0" fontId="20" fillId="0" borderId="21" xfId="1" applyFont="1" applyFill="1" applyBorder="1" applyAlignment="1" applyProtection="1">
      <alignment horizontal="center"/>
    </xf>
    <xf numFmtId="0" fontId="20" fillId="0" borderId="0" xfId="1" applyFont="1" applyFill="1" applyBorder="1" applyAlignment="1" applyProtection="1">
      <alignment horizontal="center"/>
    </xf>
    <xf numFmtId="0" fontId="22" fillId="0" borderId="32" xfId="2" applyFont="1" applyBorder="1" applyAlignment="1" applyProtection="1">
      <alignment horizontal="center" vertical="center"/>
      <protection locked="0"/>
    </xf>
    <xf numFmtId="0" fontId="22" fillId="0" borderId="31" xfId="2" applyFont="1" applyBorder="1" applyAlignment="1" applyProtection="1">
      <alignment horizontal="center" vertical="center"/>
      <protection locked="0"/>
    </xf>
    <xf numFmtId="0" fontId="22" fillId="0" borderId="34" xfId="2" applyFont="1" applyBorder="1" applyAlignment="1" applyProtection="1">
      <alignment horizontal="center" vertical="center"/>
      <protection locked="0"/>
    </xf>
    <xf numFmtId="0" fontId="22" fillId="0" borderId="35" xfId="2" applyFont="1" applyBorder="1" applyAlignment="1" applyProtection="1">
      <alignment horizontal="center" vertical="center"/>
      <protection locked="0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3" fillId="0" borderId="8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9" xfId="1" applyFont="1" applyBorder="1" applyAlignment="1">
      <alignment horizontal="left" vertical="center" wrapText="1"/>
    </xf>
    <xf numFmtId="0" fontId="19" fillId="0" borderId="1" xfId="1" applyFont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9" fillId="0" borderId="13" xfId="1" applyFont="1" applyBorder="1" applyAlignment="1">
      <alignment horizontal="center"/>
    </xf>
    <xf numFmtId="0" fontId="19" fillId="0" borderId="20" xfId="1" applyFont="1" applyBorder="1" applyAlignment="1">
      <alignment horizontal="center"/>
    </xf>
    <xf numFmtId="0" fontId="20" fillId="0" borderId="22" xfId="1" applyFont="1" applyBorder="1" applyAlignment="1" applyProtection="1">
      <alignment horizontal="center"/>
    </xf>
    <xf numFmtId="0" fontId="20" fillId="0" borderId="23" xfId="1" applyFont="1" applyBorder="1" applyAlignment="1" applyProtection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9E28ADD8-FE3E-4199-B86D-E7B06F29500A}"/>
  </cellStyles>
  <dxfs count="2">
    <dxf>
      <fill>
        <patternFill>
          <bgColor rgb="FFFF33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476078</xdr:colOff>
      <xdr:row>1</xdr:row>
      <xdr:rowOff>9525</xdr:rowOff>
    </xdr:from>
    <xdr:to>
      <xdr:col>32</xdr:col>
      <xdr:colOff>362123</xdr:colOff>
      <xdr:row>5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35E9EF2D-0684-4CD6-AE87-B9AEB43BC5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535353" y="200025"/>
          <a:ext cx="1019520" cy="1019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BF5A-884E-4E81-A6FB-015D1FF3D680}">
  <sheetPr>
    <pageSetUpPr fitToPage="1"/>
  </sheetPr>
  <dimension ref="B1:AG46"/>
  <sheetViews>
    <sheetView tabSelected="1" view="pageBreakPreview" topLeftCell="I1" zoomScale="80" zoomScaleNormal="40" zoomScaleSheetLayoutView="80" workbookViewId="0">
      <selection activeCell="AL8" sqref="AL8"/>
    </sheetView>
  </sheetViews>
  <sheetFormatPr defaultRowHeight="14.25" x14ac:dyDescent="0.2"/>
  <cols>
    <col min="1" max="1" width="4.5703125" style="1" customWidth="1"/>
    <col min="2" max="2" width="11.28515625" style="1" customWidth="1"/>
    <col min="3" max="31" width="8.5703125" style="1" customWidth="1"/>
    <col min="32" max="32" width="8.42578125" style="1" customWidth="1"/>
    <col min="33" max="33" width="12.7109375" style="13" customWidth="1"/>
    <col min="34" max="16384" width="9.140625" style="1"/>
  </cols>
  <sheetData>
    <row r="1" spans="2:33" ht="15" thickBot="1" x14ac:dyDescent="0.25">
      <c r="B1" s="14"/>
      <c r="C1" s="14"/>
      <c r="D1" s="14"/>
    </row>
    <row r="2" spans="2:33" ht="20.25" customHeight="1" thickTop="1" thickBot="1" x14ac:dyDescent="0.3">
      <c r="B2" s="68" t="s">
        <v>92</v>
      </c>
      <c r="C2" s="68"/>
      <c r="D2" s="68"/>
      <c r="E2" s="68"/>
      <c r="F2" s="69"/>
      <c r="G2" s="52"/>
      <c r="H2" s="53"/>
      <c r="I2" s="53"/>
      <c r="J2" s="53"/>
      <c r="K2" s="53"/>
      <c r="L2" s="53"/>
      <c r="M2" s="54"/>
      <c r="N2" s="72" t="s">
        <v>0</v>
      </c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26"/>
      <c r="AF2" s="27"/>
      <c r="AG2" s="28"/>
    </row>
    <row r="3" spans="2:33" ht="20.25" customHeight="1" thickTop="1" thickBot="1" x14ac:dyDescent="0.3">
      <c r="B3" s="68" t="s">
        <v>93</v>
      </c>
      <c r="C3" s="68"/>
      <c r="D3" s="68"/>
      <c r="E3" s="68"/>
      <c r="F3" s="69"/>
      <c r="G3" s="52"/>
      <c r="H3" s="53"/>
      <c r="I3" s="53"/>
      <c r="J3" s="53"/>
      <c r="K3" s="53"/>
      <c r="L3" s="53"/>
      <c r="M3" s="54"/>
      <c r="N3" s="55" t="s">
        <v>1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24"/>
      <c r="AF3" s="25"/>
      <c r="AG3" s="29"/>
    </row>
    <row r="4" spans="2:33" ht="20.25" customHeight="1" thickTop="1" thickBot="1" x14ac:dyDescent="0.3">
      <c r="B4" s="68" t="s">
        <v>91</v>
      </c>
      <c r="C4" s="68"/>
      <c r="D4" s="68"/>
      <c r="E4" s="68"/>
      <c r="F4" s="69"/>
      <c r="G4" s="52"/>
      <c r="H4" s="53"/>
      <c r="I4" s="53"/>
      <c r="J4" s="53"/>
      <c r="K4" s="53"/>
      <c r="L4" s="53"/>
      <c r="M4" s="54"/>
      <c r="N4" s="55" t="s">
        <v>2</v>
      </c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24"/>
      <c r="AF4" s="25"/>
      <c r="AG4" s="29"/>
    </row>
    <row r="5" spans="2:33" ht="20.25" customHeight="1" thickTop="1" thickBot="1" x14ac:dyDescent="0.3">
      <c r="B5" s="68" t="s">
        <v>90</v>
      </c>
      <c r="C5" s="68"/>
      <c r="D5" s="68"/>
      <c r="E5" s="68"/>
      <c r="F5" s="69"/>
      <c r="G5" s="52"/>
      <c r="H5" s="53"/>
      <c r="I5" s="53"/>
      <c r="J5" s="53"/>
      <c r="K5" s="53"/>
      <c r="L5" s="53"/>
      <c r="M5" s="54"/>
      <c r="N5" s="55" t="str">
        <f>G2 &amp; " Bölümü"</f>
        <v xml:space="preserve"> Bölümü</v>
      </c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24"/>
      <c r="AF5" s="25"/>
      <c r="AG5" s="29"/>
    </row>
    <row r="6" spans="2:33" ht="20.25" customHeight="1" thickTop="1" thickBot="1" x14ac:dyDescent="0.3">
      <c r="B6" s="68" t="s">
        <v>3</v>
      </c>
      <c r="C6" s="68"/>
      <c r="D6" s="68"/>
      <c r="E6" s="68"/>
      <c r="F6" s="69"/>
      <c r="G6" s="52"/>
      <c r="H6" s="53"/>
      <c r="I6" s="53"/>
      <c r="J6" s="53"/>
      <c r="K6" s="53"/>
      <c r="L6" s="53"/>
      <c r="M6" s="54"/>
      <c r="N6" s="55" t="str">
        <f>G3 &amp; " Programı"</f>
        <v xml:space="preserve"> Programı</v>
      </c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7" t="s">
        <v>126</v>
      </c>
      <c r="AF6" s="58"/>
      <c r="AG6" s="30" t="s">
        <v>133</v>
      </c>
    </row>
    <row r="7" spans="2:33" ht="20.25" customHeight="1" thickTop="1" thickBot="1" x14ac:dyDescent="0.3">
      <c r="B7" s="69" t="s">
        <v>118</v>
      </c>
      <c r="C7" s="70"/>
      <c r="D7" s="70"/>
      <c r="E7" s="70"/>
      <c r="F7" s="71"/>
      <c r="G7" s="52"/>
      <c r="H7" s="53"/>
      <c r="I7" s="53"/>
      <c r="J7" s="53"/>
      <c r="K7" s="53"/>
      <c r="L7" s="53"/>
      <c r="M7" s="54"/>
      <c r="N7" s="55" t="str">
        <f>G4&amp;" Kodlu " &amp; G5&amp;" Dersinin "&amp;G7&amp;" Sınavı"</f>
        <v xml:space="preserve"> Kodlu  Dersinin  Sınavı</v>
      </c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7" t="s">
        <v>127</v>
      </c>
      <c r="AF7" s="58"/>
      <c r="AG7" s="31">
        <v>46009</v>
      </c>
    </row>
    <row r="8" spans="2:33" ht="20.25" customHeight="1" thickTop="1" thickBot="1" x14ac:dyDescent="0.3">
      <c r="B8" s="50" t="s">
        <v>4</v>
      </c>
      <c r="C8" s="50"/>
      <c r="D8" s="50"/>
      <c r="E8" s="50"/>
      <c r="F8" s="51"/>
      <c r="G8" s="52"/>
      <c r="H8" s="53"/>
      <c r="I8" s="53"/>
      <c r="J8" s="53"/>
      <c r="K8" s="53"/>
      <c r="L8" s="53"/>
      <c r="M8" s="54"/>
      <c r="N8" s="55" t="s">
        <v>122</v>
      </c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7" t="s">
        <v>128</v>
      </c>
      <c r="AF8" s="58"/>
      <c r="AG8" s="30">
        <v>0</v>
      </c>
    </row>
    <row r="9" spans="2:33" ht="20.25" customHeight="1" thickTop="1" thickBot="1" x14ac:dyDescent="0.4">
      <c r="B9" s="50" t="s">
        <v>50</v>
      </c>
      <c r="C9" s="50"/>
      <c r="D9" s="50"/>
      <c r="E9" s="50"/>
      <c r="F9" s="51"/>
      <c r="G9" s="52"/>
      <c r="H9" s="53"/>
      <c r="I9" s="53"/>
      <c r="J9" s="53"/>
      <c r="K9" s="53"/>
      <c r="L9" s="53"/>
      <c r="M9" s="54"/>
      <c r="N9" s="15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59" t="s">
        <v>129</v>
      </c>
      <c r="AF9" s="60"/>
      <c r="AG9" s="32" t="s">
        <v>134</v>
      </c>
    </row>
    <row r="10" spans="2:33" ht="15.75" thickTop="1" thickBot="1" x14ac:dyDescent="0.25">
      <c r="B10" s="14"/>
      <c r="C10" s="14"/>
      <c r="D10" s="14"/>
    </row>
    <row r="11" spans="2:33" ht="32.25" customHeight="1" thickTop="1" thickBot="1" x14ac:dyDescent="0.25">
      <c r="B11" s="61"/>
      <c r="C11" s="61" t="s">
        <v>5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</row>
    <row r="12" spans="2:33" ht="32.25" customHeight="1" thickTop="1" thickBot="1" x14ac:dyDescent="0.25">
      <c r="B12" s="61"/>
      <c r="C12" s="4" t="s">
        <v>6</v>
      </c>
      <c r="D12" s="4" t="s">
        <v>7</v>
      </c>
      <c r="E12" s="4" t="s">
        <v>8</v>
      </c>
      <c r="F12" s="4" t="s">
        <v>9</v>
      </c>
      <c r="G12" s="4" t="s">
        <v>10</v>
      </c>
      <c r="H12" s="4" t="s">
        <v>11</v>
      </c>
      <c r="I12" s="4" t="s">
        <v>12</v>
      </c>
      <c r="J12" s="4" t="s">
        <v>13</v>
      </c>
      <c r="K12" s="4" t="s">
        <v>14</v>
      </c>
      <c r="L12" s="4" t="s">
        <v>15</v>
      </c>
      <c r="M12" s="4" t="s">
        <v>16</v>
      </c>
      <c r="N12" s="4" t="s">
        <v>17</v>
      </c>
      <c r="O12" s="4" t="s">
        <v>18</v>
      </c>
      <c r="P12" s="4" t="s">
        <v>19</v>
      </c>
      <c r="Q12" s="4" t="s">
        <v>20</v>
      </c>
      <c r="R12" s="4" t="s">
        <v>21</v>
      </c>
      <c r="S12" s="4" t="s">
        <v>22</v>
      </c>
      <c r="T12" s="4" t="s">
        <v>23</v>
      </c>
      <c r="U12" s="4" t="s">
        <v>24</v>
      </c>
      <c r="V12" s="4" t="s">
        <v>25</v>
      </c>
      <c r="W12" s="4" t="s">
        <v>26</v>
      </c>
      <c r="X12" s="4" t="s">
        <v>27</v>
      </c>
      <c r="Y12" s="4" t="s">
        <v>28</v>
      </c>
      <c r="Z12" s="4" t="s">
        <v>29</v>
      </c>
      <c r="AA12" s="4" t="s">
        <v>30</v>
      </c>
      <c r="AB12" s="4" t="s">
        <v>31</v>
      </c>
      <c r="AC12" s="4" t="s">
        <v>32</v>
      </c>
      <c r="AD12" s="4" t="s">
        <v>33</v>
      </c>
      <c r="AE12" s="4" t="s">
        <v>34</v>
      </c>
      <c r="AF12" s="4" t="s">
        <v>35</v>
      </c>
      <c r="AG12" s="61"/>
    </row>
    <row r="13" spans="2:33" ht="76.5" customHeight="1" thickTop="1" thickBot="1" x14ac:dyDescent="0.25">
      <c r="B13" s="23" t="s">
        <v>36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3"/>
    </row>
    <row r="14" spans="2:33" ht="20.25" customHeight="1" thickTop="1" x14ac:dyDescent="0.2">
      <c r="B14" s="62" t="s">
        <v>123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4"/>
    </row>
    <row r="15" spans="2:33" ht="20.25" customHeight="1" x14ac:dyDescent="0.2">
      <c r="B15" s="65" t="s">
        <v>37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7"/>
    </row>
    <row r="16" spans="2:33" ht="20.25" customHeight="1" thickBot="1" x14ac:dyDescent="0.25">
      <c r="B16" s="47" t="s">
        <v>38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9"/>
    </row>
    <row r="17" spans="2:33" ht="15" thickTop="1" x14ac:dyDescent="0.2"/>
    <row r="18" spans="2:33" ht="15" thickBot="1" x14ac:dyDescent="0.25"/>
    <row r="19" spans="2:33" ht="30.75" customHeight="1" thickTop="1" thickBot="1" x14ac:dyDescent="0.25">
      <c r="B19" s="36" t="s">
        <v>39</v>
      </c>
      <c r="C19" s="38" t="str">
        <f>N7&amp;"  ÖĞRENME ÇIKTISI (ÖÇ) SORU EŞLEŞTİRME TABLOSU"</f>
        <v xml:space="preserve"> Kodlu  Dersinin  Sınavı  ÖĞRENME ÇIKTISI (ÖÇ) SORU EŞLEŞTİRME TABLOSU</v>
      </c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40"/>
      <c r="AG19" s="36"/>
    </row>
    <row r="20" spans="2:33" ht="30.75" customHeight="1" thickTop="1" thickBot="1" x14ac:dyDescent="0.25">
      <c r="B20" s="37"/>
      <c r="C20" s="5" t="s">
        <v>6</v>
      </c>
      <c r="D20" s="5" t="s">
        <v>7</v>
      </c>
      <c r="E20" s="5" t="s">
        <v>8</v>
      </c>
      <c r="F20" s="5" t="s">
        <v>9</v>
      </c>
      <c r="G20" s="5" t="s">
        <v>10</v>
      </c>
      <c r="H20" s="5" t="s">
        <v>11</v>
      </c>
      <c r="I20" s="5" t="s">
        <v>12</v>
      </c>
      <c r="J20" s="5" t="s">
        <v>13</v>
      </c>
      <c r="K20" s="5" t="s">
        <v>14</v>
      </c>
      <c r="L20" s="5" t="s">
        <v>15</v>
      </c>
      <c r="M20" s="5" t="s">
        <v>16</v>
      </c>
      <c r="N20" s="5" t="s">
        <v>17</v>
      </c>
      <c r="O20" s="5" t="s">
        <v>18</v>
      </c>
      <c r="P20" s="5" t="s">
        <v>19</v>
      </c>
      <c r="Q20" s="5" t="s">
        <v>20</v>
      </c>
      <c r="R20" s="5" t="s">
        <v>21</v>
      </c>
      <c r="S20" s="5" t="s">
        <v>22</v>
      </c>
      <c r="T20" s="5" t="s">
        <v>23</v>
      </c>
      <c r="U20" s="5" t="s">
        <v>24</v>
      </c>
      <c r="V20" s="5" t="s">
        <v>25</v>
      </c>
      <c r="W20" s="5" t="s">
        <v>26</v>
      </c>
      <c r="X20" s="5" t="s">
        <v>27</v>
      </c>
      <c r="Y20" s="5" t="s">
        <v>28</v>
      </c>
      <c r="Z20" s="5" t="s">
        <v>29</v>
      </c>
      <c r="AA20" s="5" t="s">
        <v>30</v>
      </c>
      <c r="AB20" s="5" t="s">
        <v>31</v>
      </c>
      <c r="AC20" s="5" t="s">
        <v>32</v>
      </c>
      <c r="AD20" s="5" t="s">
        <v>33</v>
      </c>
      <c r="AE20" s="5" t="s">
        <v>34</v>
      </c>
      <c r="AF20" s="5" t="s">
        <v>35</v>
      </c>
      <c r="AG20" s="37"/>
    </row>
    <row r="21" spans="2:33" ht="18.75" customHeight="1" thickTop="1" thickBot="1" x14ac:dyDescent="0.25">
      <c r="B21" s="23" t="s">
        <v>40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3"/>
    </row>
    <row r="22" spans="2:33" ht="18.75" customHeight="1" thickTop="1" thickBot="1" x14ac:dyDescent="0.25">
      <c r="B22" s="23" t="s">
        <v>41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3"/>
    </row>
    <row r="23" spans="2:33" ht="18.75" customHeight="1" thickTop="1" thickBot="1" x14ac:dyDescent="0.25">
      <c r="B23" s="23" t="s">
        <v>42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3"/>
    </row>
    <row r="24" spans="2:33" ht="18.75" customHeight="1" thickTop="1" thickBot="1" x14ac:dyDescent="0.25">
      <c r="B24" s="23" t="s">
        <v>43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3"/>
    </row>
    <row r="25" spans="2:33" ht="18.75" customHeight="1" thickTop="1" thickBot="1" x14ac:dyDescent="0.25">
      <c r="B25" s="23" t="s">
        <v>44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3"/>
    </row>
    <row r="26" spans="2:33" ht="18.75" customHeight="1" thickTop="1" thickBot="1" x14ac:dyDescent="0.25">
      <c r="B26" s="23" t="s">
        <v>45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3"/>
    </row>
    <row r="27" spans="2:33" ht="18.75" customHeight="1" thickTop="1" thickBot="1" x14ac:dyDescent="0.25">
      <c r="B27" s="23" t="s">
        <v>46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3"/>
    </row>
    <row r="28" spans="2:33" ht="18.75" customHeight="1" thickTop="1" thickBot="1" x14ac:dyDescent="0.25">
      <c r="B28" s="23" t="s">
        <v>124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3"/>
    </row>
    <row r="29" spans="2:33" ht="59.25" customHeight="1" thickTop="1" thickBot="1" x14ac:dyDescent="0.25">
      <c r="B29" s="41" t="s">
        <v>132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3"/>
    </row>
    <row r="30" spans="2:33" ht="8.25" customHeight="1" thickTop="1" thickBot="1" x14ac:dyDescent="0.25"/>
    <row r="31" spans="2:33" ht="15.75" thickTop="1" thickBot="1" x14ac:dyDescent="0.25">
      <c r="B31" s="44" t="str">
        <f>N7&amp;" ÖĞRENME ÇIKTISINA (ÖÇ) ULAŞMA DÜZEYİ"</f>
        <v xml:space="preserve"> Kodlu  Dersinin  Sınavı ÖĞRENME ÇIKTISINA (ÖÇ) ULAŞMA DÜZEYİ</v>
      </c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6"/>
    </row>
    <row r="32" spans="2:33" ht="32.25" customHeight="1" thickTop="1" thickBot="1" x14ac:dyDescent="0.25">
      <c r="B32" s="36" t="s">
        <v>39</v>
      </c>
      <c r="C32" s="44" t="s">
        <v>47</v>
      </c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6"/>
      <c r="AG32" s="36" t="s">
        <v>48</v>
      </c>
    </row>
    <row r="33" spans="2:33" ht="32.25" customHeight="1" thickTop="1" thickBot="1" x14ac:dyDescent="0.25">
      <c r="B33" s="37"/>
      <c r="C33" s="3" t="s">
        <v>6</v>
      </c>
      <c r="D33" s="3" t="s">
        <v>7</v>
      </c>
      <c r="E33" s="3" t="s">
        <v>8</v>
      </c>
      <c r="F33" s="3" t="s">
        <v>9</v>
      </c>
      <c r="G33" s="3" t="s">
        <v>10</v>
      </c>
      <c r="H33" s="3" t="s">
        <v>11</v>
      </c>
      <c r="I33" s="3" t="s">
        <v>12</v>
      </c>
      <c r="J33" s="3" t="s">
        <v>13</v>
      </c>
      <c r="K33" s="3" t="s">
        <v>14</v>
      </c>
      <c r="L33" s="3" t="s">
        <v>15</v>
      </c>
      <c r="M33" s="3" t="s">
        <v>16</v>
      </c>
      <c r="N33" s="3" t="s">
        <v>17</v>
      </c>
      <c r="O33" s="3" t="s">
        <v>18</v>
      </c>
      <c r="P33" s="3" t="s">
        <v>19</v>
      </c>
      <c r="Q33" s="3" t="s">
        <v>20</v>
      </c>
      <c r="R33" s="3" t="s">
        <v>21</v>
      </c>
      <c r="S33" s="3" t="s">
        <v>22</v>
      </c>
      <c r="T33" s="3" t="s">
        <v>23</v>
      </c>
      <c r="U33" s="3" t="s">
        <v>24</v>
      </c>
      <c r="V33" s="3" t="s">
        <v>25</v>
      </c>
      <c r="W33" s="3" t="s">
        <v>26</v>
      </c>
      <c r="X33" s="3" t="s">
        <v>27</v>
      </c>
      <c r="Y33" s="3" t="s">
        <v>28</v>
      </c>
      <c r="Z33" s="3" t="s">
        <v>29</v>
      </c>
      <c r="AA33" s="3" t="s">
        <v>30</v>
      </c>
      <c r="AB33" s="3" t="s">
        <v>31</v>
      </c>
      <c r="AC33" s="3" t="s">
        <v>32</v>
      </c>
      <c r="AD33" s="3" t="s">
        <v>33</v>
      </c>
      <c r="AE33" s="3" t="s">
        <v>34</v>
      </c>
      <c r="AF33" s="3" t="s">
        <v>35</v>
      </c>
      <c r="AG33" s="37"/>
    </row>
    <row r="34" spans="2:33" ht="20.25" customHeight="1" thickTop="1" thickBot="1" x14ac:dyDescent="0.25">
      <c r="B34" s="23" t="s">
        <v>40</v>
      </c>
      <c r="C34" s="2" t="str">
        <f t="shared" ref="C34:AF39" si="0">IF(C21="x",C$13/$G$9,"")</f>
        <v/>
      </c>
      <c r="D34" s="2" t="str">
        <f t="shared" si="0"/>
        <v/>
      </c>
      <c r="E34" s="2" t="str">
        <f t="shared" si="0"/>
        <v/>
      </c>
      <c r="F34" s="2" t="str">
        <f t="shared" si="0"/>
        <v/>
      </c>
      <c r="G34" s="2" t="str">
        <f t="shared" si="0"/>
        <v/>
      </c>
      <c r="H34" s="2" t="str">
        <f t="shared" si="0"/>
        <v/>
      </c>
      <c r="I34" s="2" t="str">
        <f t="shared" si="0"/>
        <v/>
      </c>
      <c r="J34" s="2" t="str">
        <f t="shared" si="0"/>
        <v/>
      </c>
      <c r="K34" s="2" t="str">
        <f t="shared" si="0"/>
        <v/>
      </c>
      <c r="L34" s="2" t="str">
        <f t="shared" si="0"/>
        <v/>
      </c>
      <c r="M34" s="2" t="str">
        <f t="shared" si="0"/>
        <v/>
      </c>
      <c r="N34" s="2" t="str">
        <f t="shared" si="0"/>
        <v/>
      </c>
      <c r="O34" s="2" t="str">
        <f t="shared" si="0"/>
        <v/>
      </c>
      <c r="P34" s="2" t="str">
        <f t="shared" si="0"/>
        <v/>
      </c>
      <c r="Q34" s="2" t="str">
        <f t="shared" si="0"/>
        <v/>
      </c>
      <c r="R34" s="2" t="str">
        <f t="shared" si="0"/>
        <v/>
      </c>
      <c r="S34" s="2" t="str">
        <f t="shared" si="0"/>
        <v/>
      </c>
      <c r="T34" s="2" t="str">
        <f t="shared" si="0"/>
        <v/>
      </c>
      <c r="U34" s="2" t="str">
        <f t="shared" si="0"/>
        <v/>
      </c>
      <c r="V34" s="2" t="str">
        <f t="shared" si="0"/>
        <v/>
      </c>
      <c r="W34" s="2" t="str">
        <f t="shared" si="0"/>
        <v/>
      </c>
      <c r="X34" s="2" t="str">
        <f t="shared" si="0"/>
        <v/>
      </c>
      <c r="Y34" s="2" t="str">
        <f t="shared" si="0"/>
        <v/>
      </c>
      <c r="Z34" s="2" t="str">
        <f t="shared" si="0"/>
        <v/>
      </c>
      <c r="AA34" s="2" t="str">
        <f t="shared" si="0"/>
        <v/>
      </c>
      <c r="AB34" s="2" t="str">
        <f t="shared" si="0"/>
        <v/>
      </c>
      <c r="AC34" s="2" t="str">
        <f t="shared" si="0"/>
        <v/>
      </c>
      <c r="AD34" s="2" t="str">
        <f t="shared" si="0"/>
        <v/>
      </c>
      <c r="AE34" s="2" t="str">
        <f t="shared" si="0"/>
        <v/>
      </c>
      <c r="AF34" s="2" t="str">
        <f t="shared" si="0"/>
        <v/>
      </c>
      <c r="AG34" s="3" t="e">
        <f>AVERAGE(C34:AF34)</f>
        <v>#DIV/0!</v>
      </c>
    </row>
    <row r="35" spans="2:33" ht="20.25" customHeight="1" thickTop="1" thickBot="1" x14ac:dyDescent="0.25">
      <c r="B35" s="23" t="s">
        <v>41</v>
      </c>
      <c r="C35" s="2" t="str">
        <f t="shared" si="0"/>
        <v/>
      </c>
      <c r="D35" s="2" t="str">
        <f t="shared" si="0"/>
        <v/>
      </c>
      <c r="E35" s="2" t="str">
        <f t="shared" si="0"/>
        <v/>
      </c>
      <c r="F35" s="2" t="str">
        <f t="shared" si="0"/>
        <v/>
      </c>
      <c r="G35" s="2" t="str">
        <f t="shared" si="0"/>
        <v/>
      </c>
      <c r="H35" s="2" t="str">
        <f t="shared" si="0"/>
        <v/>
      </c>
      <c r="I35" s="2" t="str">
        <f t="shared" si="0"/>
        <v/>
      </c>
      <c r="J35" s="2" t="str">
        <f t="shared" si="0"/>
        <v/>
      </c>
      <c r="K35" s="2" t="str">
        <f t="shared" si="0"/>
        <v/>
      </c>
      <c r="L35" s="2" t="str">
        <f t="shared" si="0"/>
        <v/>
      </c>
      <c r="M35" s="2" t="str">
        <f t="shared" si="0"/>
        <v/>
      </c>
      <c r="N35" s="2" t="str">
        <f t="shared" si="0"/>
        <v/>
      </c>
      <c r="O35" s="2" t="str">
        <f t="shared" si="0"/>
        <v/>
      </c>
      <c r="P35" s="2" t="str">
        <f t="shared" si="0"/>
        <v/>
      </c>
      <c r="Q35" s="2" t="str">
        <f t="shared" si="0"/>
        <v/>
      </c>
      <c r="R35" s="2" t="str">
        <f t="shared" si="0"/>
        <v/>
      </c>
      <c r="S35" s="2" t="str">
        <f t="shared" si="0"/>
        <v/>
      </c>
      <c r="T35" s="2" t="str">
        <f t="shared" si="0"/>
        <v/>
      </c>
      <c r="U35" s="2" t="str">
        <f t="shared" si="0"/>
        <v/>
      </c>
      <c r="V35" s="2" t="str">
        <f t="shared" si="0"/>
        <v/>
      </c>
      <c r="W35" s="2" t="str">
        <f t="shared" si="0"/>
        <v/>
      </c>
      <c r="X35" s="2" t="str">
        <f t="shared" si="0"/>
        <v/>
      </c>
      <c r="Y35" s="2" t="str">
        <f t="shared" si="0"/>
        <v/>
      </c>
      <c r="Z35" s="2" t="str">
        <f t="shared" si="0"/>
        <v/>
      </c>
      <c r="AA35" s="2" t="str">
        <f t="shared" si="0"/>
        <v/>
      </c>
      <c r="AB35" s="2" t="str">
        <f t="shared" si="0"/>
        <v/>
      </c>
      <c r="AC35" s="2" t="str">
        <f t="shared" si="0"/>
        <v/>
      </c>
      <c r="AD35" s="2" t="str">
        <f t="shared" si="0"/>
        <v/>
      </c>
      <c r="AE35" s="2" t="str">
        <f t="shared" si="0"/>
        <v/>
      </c>
      <c r="AF35" s="2" t="str">
        <f t="shared" si="0"/>
        <v/>
      </c>
      <c r="AG35" s="3" t="e">
        <f t="shared" ref="AG35:AG41" si="1">AVERAGE(C35:AF35)</f>
        <v>#DIV/0!</v>
      </c>
    </row>
    <row r="36" spans="2:33" ht="20.25" customHeight="1" thickTop="1" thickBot="1" x14ac:dyDescent="0.25">
      <c r="B36" s="23" t="s">
        <v>42</v>
      </c>
      <c r="C36" s="2" t="str">
        <f t="shared" si="0"/>
        <v/>
      </c>
      <c r="D36" s="2" t="str">
        <f t="shared" si="0"/>
        <v/>
      </c>
      <c r="E36" s="2" t="str">
        <f t="shared" si="0"/>
        <v/>
      </c>
      <c r="F36" s="2" t="str">
        <f t="shared" si="0"/>
        <v/>
      </c>
      <c r="G36" s="2" t="str">
        <f t="shared" si="0"/>
        <v/>
      </c>
      <c r="H36" s="2" t="str">
        <f t="shared" si="0"/>
        <v/>
      </c>
      <c r="I36" s="2" t="str">
        <f t="shared" si="0"/>
        <v/>
      </c>
      <c r="J36" s="2" t="str">
        <f t="shared" si="0"/>
        <v/>
      </c>
      <c r="K36" s="2" t="str">
        <f t="shared" si="0"/>
        <v/>
      </c>
      <c r="L36" s="2" t="str">
        <f t="shared" si="0"/>
        <v/>
      </c>
      <c r="M36" s="2" t="str">
        <f t="shared" si="0"/>
        <v/>
      </c>
      <c r="N36" s="2" t="str">
        <f t="shared" si="0"/>
        <v/>
      </c>
      <c r="O36" s="2" t="str">
        <f t="shared" si="0"/>
        <v/>
      </c>
      <c r="P36" s="2" t="str">
        <f t="shared" si="0"/>
        <v/>
      </c>
      <c r="Q36" s="2" t="str">
        <f t="shared" si="0"/>
        <v/>
      </c>
      <c r="R36" s="2" t="str">
        <f t="shared" si="0"/>
        <v/>
      </c>
      <c r="S36" s="2" t="str">
        <f t="shared" si="0"/>
        <v/>
      </c>
      <c r="T36" s="2" t="str">
        <f t="shared" si="0"/>
        <v/>
      </c>
      <c r="U36" s="2" t="str">
        <f t="shared" si="0"/>
        <v/>
      </c>
      <c r="V36" s="2" t="str">
        <f t="shared" si="0"/>
        <v/>
      </c>
      <c r="W36" s="2" t="str">
        <f t="shared" si="0"/>
        <v/>
      </c>
      <c r="X36" s="2" t="str">
        <f t="shared" si="0"/>
        <v/>
      </c>
      <c r="Y36" s="2" t="str">
        <f t="shared" si="0"/>
        <v/>
      </c>
      <c r="Z36" s="2" t="str">
        <f t="shared" si="0"/>
        <v/>
      </c>
      <c r="AA36" s="2" t="str">
        <f t="shared" si="0"/>
        <v/>
      </c>
      <c r="AB36" s="2" t="str">
        <f t="shared" si="0"/>
        <v/>
      </c>
      <c r="AC36" s="2" t="str">
        <f t="shared" si="0"/>
        <v/>
      </c>
      <c r="AD36" s="2" t="str">
        <f t="shared" si="0"/>
        <v/>
      </c>
      <c r="AE36" s="2" t="str">
        <f t="shared" si="0"/>
        <v/>
      </c>
      <c r="AF36" s="2" t="str">
        <f t="shared" si="0"/>
        <v/>
      </c>
      <c r="AG36" s="3" t="e">
        <f t="shared" si="1"/>
        <v>#DIV/0!</v>
      </c>
    </row>
    <row r="37" spans="2:33" ht="20.25" customHeight="1" thickTop="1" thickBot="1" x14ac:dyDescent="0.25">
      <c r="B37" s="23" t="s">
        <v>43</v>
      </c>
      <c r="C37" s="2" t="str">
        <f t="shared" si="0"/>
        <v/>
      </c>
      <c r="D37" s="2" t="str">
        <f t="shared" si="0"/>
        <v/>
      </c>
      <c r="E37" s="2" t="str">
        <f t="shared" si="0"/>
        <v/>
      </c>
      <c r="F37" s="2" t="str">
        <f t="shared" si="0"/>
        <v/>
      </c>
      <c r="G37" s="2" t="str">
        <f t="shared" si="0"/>
        <v/>
      </c>
      <c r="H37" s="2" t="str">
        <f t="shared" si="0"/>
        <v/>
      </c>
      <c r="I37" s="2" t="str">
        <f t="shared" si="0"/>
        <v/>
      </c>
      <c r="J37" s="2" t="str">
        <f t="shared" si="0"/>
        <v/>
      </c>
      <c r="K37" s="2" t="str">
        <f t="shared" si="0"/>
        <v/>
      </c>
      <c r="L37" s="2" t="str">
        <f t="shared" si="0"/>
        <v/>
      </c>
      <c r="M37" s="2" t="str">
        <f t="shared" si="0"/>
        <v/>
      </c>
      <c r="N37" s="2" t="str">
        <f t="shared" si="0"/>
        <v/>
      </c>
      <c r="O37" s="2" t="str">
        <f t="shared" si="0"/>
        <v/>
      </c>
      <c r="P37" s="2" t="str">
        <f t="shared" si="0"/>
        <v/>
      </c>
      <c r="Q37" s="2" t="str">
        <f t="shared" si="0"/>
        <v/>
      </c>
      <c r="R37" s="2" t="str">
        <f t="shared" si="0"/>
        <v/>
      </c>
      <c r="S37" s="2" t="str">
        <f t="shared" si="0"/>
        <v/>
      </c>
      <c r="T37" s="2" t="str">
        <f t="shared" si="0"/>
        <v/>
      </c>
      <c r="U37" s="2" t="str">
        <f t="shared" si="0"/>
        <v/>
      </c>
      <c r="V37" s="2" t="str">
        <f t="shared" si="0"/>
        <v/>
      </c>
      <c r="W37" s="2" t="str">
        <f t="shared" si="0"/>
        <v/>
      </c>
      <c r="X37" s="2" t="str">
        <f t="shared" si="0"/>
        <v/>
      </c>
      <c r="Y37" s="2" t="str">
        <f t="shared" si="0"/>
        <v/>
      </c>
      <c r="Z37" s="2" t="str">
        <f t="shared" si="0"/>
        <v/>
      </c>
      <c r="AA37" s="2" t="str">
        <f t="shared" si="0"/>
        <v/>
      </c>
      <c r="AB37" s="2" t="str">
        <f t="shared" si="0"/>
        <v/>
      </c>
      <c r="AC37" s="2" t="str">
        <f t="shared" si="0"/>
        <v/>
      </c>
      <c r="AD37" s="2" t="str">
        <f t="shared" si="0"/>
        <v/>
      </c>
      <c r="AE37" s="2" t="str">
        <f t="shared" si="0"/>
        <v/>
      </c>
      <c r="AF37" s="2" t="str">
        <f t="shared" si="0"/>
        <v/>
      </c>
      <c r="AG37" s="3" t="e">
        <f t="shared" si="1"/>
        <v>#DIV/0!</v>
      </c>
    </row>
    <row r="38" spans="2:33" ht="20.25" customHeight="1" thickTop="1" thickBot="1" x14ac:dyDescent="0.25">
      <c r="B38" s="23" t="s">
        <v>44</v>
      </c>
      <c r="C38" s="2" t="str">
        <f t="shared" si="0"/>
        <v/>
      </c>
      <c r="D38" s="2" t="str">
        <f t="shared" si="0"/>
        <v/>
      </c>
      <c r="E38" s="2" t="str">
        <f t="shared" si="0"/>
        <v/>
      </c>
      <c r="F38" s="2" t="str">
        <f t="shared" si="0"/>
        <v/>
      </c>
      <c r="G38" s="2" t="str">
        <f t="shared" si="0"/>
        <v/>
      </c>
      <c r="H38" s="2" t="str">
        <f t="shared" si="0"/>
        <v/>
      </c>
      <c r="I38" s="2" t="str">
        <f t="shared" si="0"/>
        <v/>
      </c>
      <c r="J38" s="2" t="str">
        <f t="shared" si="0"/>
        <v/>
      </c>
      <c r="K38" s="2" t="str">
        <f t="shared" si="0"/>
        <v/>
      </c>
      <c r="L38" s="2" t="str">
        <f t="shared" si="0"/>
        <v/>
      </c>
      <c r="M38" s="2" t="str">
        <f t="shared" si="0"/>
        <v/>
      </c>
      <c r="N38" s="2" t="str">
        <f t="shared" si="0"/>
        <v/>
      </c>
      <c r="O38" s="2" t="str">
        <f t="shared" si="0"/>
        <v/>
      </c>
      <c r="P38" s="2" t="str">
        <f t="shared" si="0"/>
        <v/>
      </c>
      <c r="Q38" s="2" t="str">
        <f t="shared" si="0"/>
        <v/>
      </c>
      <c r="R38" s="2" t="str">
        <f t="shared" si="0"/>
        <v/>
      </c>
      <c r="S38" s="2" t="str">
        <f t="shared" si="0"/>
        <v/>
      </c>
      <c r="T38" s="2" t="str">
        <f t="shared" si="0"/>
        <v/>
      </c>
      <c r="U38" s="2" t="str">
        <f t="shared" si="0"/>
        <v/>
      </c>
      <c r="V38" s="2" t="str">
        <f t="shared" si="0"/>
        <v/>
      </c>
      <c r="W38" s="2" t="str">
        <f t="shared" si="0"/>
        <v/>
      </c>
      <c r="X38" s="2" t="str">
        <f t="shared" si="0"/>
        <v/>
      </c>
      <c r="Y38" s="2" t="str">
        <f t="shared" si="0"/>
        <v/>
      </c>
      <c r="Z38" s="2" t="str">
        <f t="shared" si="0"/>
        <v/>
      </c>
      <c r="AA38" s="2" t="str">
        <f t="shared" si="0"/>
        <v/>
      </c>
      <c r="AB38" s="2" t="str">
        <f t="shared" si="0"/>
        <v/>
      </c>
      <c r="AC38" s="2" t="str">
        <f t="shared" si="0"/>
        <v/>
      </c>
      <c r="AD38" s="2" t="str">
        <f t="shared" si="0"/>
        <v/>
      </c>
      <c r="AE38" s="2" t="str">
        <f t="shared" si="0"/>
        <v/>
      </c>
      <c r="AF38" s="2" t="str">
        <f t="shared" si="0"/>
        <v/>
      </c>
      <c r="AG38" s="3" t="e">
        <f t="shared" si="1"/>
        <v>#DIV/0!</v>
      </c>
    </row>
    <row r="39" spans="2:33" ht="20.25" customHeight="1" thickTop="1" thickBot="1" x14ac:dyDescent="0.25">
      <c r="B39" s="23" t="s">
        <v>45</v>
      </c>
      <c r="C39" s="2" t="str">
        <f t="shared" si="0"/>
        <v/>
      </c>
      <c r="D39" s="2" t="str">
        <f t="shared" si="0"/>
        <v/>
      </c>
      <c r="E39" s="2" t="str">
        <f t="shared" si="0"/>
        <v/>
      </c>
      <c r="F39" s="2" t="str">
        <f t="shared" si="0"/>
        <v/>
      </c>
      <c r="G39" s="2" t="str">
        <f t="shared" si="0"/>
        <v/>
      </c>
      <c r="H39" s="2" t="str">
        <f t="shared" si="0"/>
        <v/>
      </c>
      <c r="I39" s="2" t="str">
        <f t="shared" si="0"/>
        <v/>
      </c>
      <c r="J39" s="2" t="str">
        <f t="shared" si="0"/>
        <v/>
      </c>
      <c r="K39" s="2" t="str">
        <f t="shared" si="0"/>
        <v/>
      </c>
      <c r="L39" s="2" t="str">
        <f t="shared" si="0"/>
        <v/>
      </c>
      <c r="M39" s="2" t="str">
        <f t="shared" si="0"/>
        <v/>
      </c>
      <c r="N39" s="2" t="str">
        <f t="shared" si="0"/>
        <v/>
      </c>
      <c r="O39" s="2" t="str">
        <f t="shared" si="0"/>
        <v/>
      </c>
      <c r="P39" s="2" t="str">
        <f t="shared" si="0"/>
        <v/>
      </c>
      <c r="Q39" s="2" t="str">
        <f t="shared" si="0"/>
        <v/>
      </c>
      <c r="R39" s="2" t="str">
        <f t="shared" si="0"/>
        <v/>
      </c>
      <c r="S39" s="2" t="str">
        <f t="shared" si="0"/>
        <v/>
      </c>
      <c r="T39" s="2" t="str">
        <f t="shared" si="0"/>
        <v/>
      </c>
      <c r="U39" s="2" t="str">
        <f t="shared" si="0"/>
        <v/>
      </c>
      <c r="V39" s="2" t="str">
        <f t="shared" si="0"/>
        <v/>
      </c>
      <c r="W39" s="2" t="str">
        <f t="shared" si="0"/>
        <v/>
      </c>
      <c r="X39" s="2" t="str">
        <f t="shared" si="0"/>
        <v/>
      </c>
      <c r="Y39" s="2" t="str">
        <f t="shared" si="0"/>
        <v/>
      </c>
      <c r="Z39" s="2" t="str">
        <f t="shared" si="0"/>
        <v/>
      </c>
      <c r="AA39" s="2" t="str">
        <f t="shared" si="0"/>
        <v/>
      </c>
      <c r="AB39" s="2" t="str">
        <f t="shared" si="0"/>
        <v/>
      </c>
      <c r="AC39" s="2" t="str">
        <f t="shared" si="0"/>
        <v/>
      </c>
      <c r="AD39" s="2" t="str">
        <f t="shared" si="0"/>
        <v/>
      </c>
      <c r="AE39" s="2" t="str">
        <f t="shared" si="0"/>
        <v/>
      </c>
      <c r="AF39" s="2" t="str">
        <f t="shared" si="0"/>
        <v/>
      </c>
      <c r="AG39" s="3" t="e">
        <f t="shared" si="1"/>
        <v>#DIV/0!</v>
      </c>
    </row>
    <row r="40" spans="2:33" ht="20.25" customHeight="1" thickTop="1" thickBot="1" x14ac:dyDescent="0.25">
      <c r="B40" s="23" t="s">
        <v>46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3" t="e">
        <f t="shared" si="1"/>
        <v>#DIV/0!</v>
      </c>
    </row>
    <row r="41" spans="2:33" ht="20.25" customHeight="1" thickTop="1" thickBot="1" x14ac:dyDescent="0.25">
      <c r="B41" s="23" t="s">
        <v>124</v>
      </c>
      <c r="C41" s="2" t="str">
        <f t="shared" ref="C41:AF41" si="2">IF(C28="x",C$13/$G$9,"")</f>
        <v/>
      </c>
      <c r="D41" s="2" t="str">
        <f t="shared" si="2"/>
        <v/>
      </c>
      <c r="E41" s="2" t="str">
        <f t="shared" si="2"/>
        <v/>
      </c>
      <c r="F41" s="2" t="str">
        <f t="shared" si="2"/>
        <v/>
      </c>
      <c r="G41" s="2" t="str">
        <f t="shared" si="2"/>
        <v/>
      </c>
      <c r="H41" s="2" t="str">
        <f t="shared" si="2"/>
        <v/>
      </c>
      <c r="I41" s="2" t="str">
        <f t="shared" si="2"/>
        <v/>
      </c>
      <c r="J41" s="2" t="str">
        <f t="shared" si="2"/>
        <v/>
      </c>
      <c r="K41" s="2" t="str">
        <f t="shared" si="2"/>
        <v/>
      </c>
      <c r="L41" s="2" t="str">
        <f t="shared" si="2"/>
        <v/>
      </c>
      <c r="M41" s="2" t="str">
        <f t="shared" si="2"/>
        <v/>
      </c>
      <c r="N41" s="2" t="str">
        <f t="shared" si="2"/>
        <v/>
      </c>
      <c r="O41" s="2" t="str">
        <f t="shared" si="2"/>
        <v/>
      </c>
      <c r="P41" s="2" t="str">
        <f t="shared" si="2"/>
        <v/>
      </c>
      <c r="Q41" s="2" t="str">
        <f t="shared" si="2"/>
        <v/>
      </c>
      <c r="R41" s="2" t="str">
        <f t="shared" si="2"/>
        <v/>
      </c>
      <c r="S41" s="2" t="str">
        <f t="shared" si="2"/>
        <v/>
      </c>
      <c r="T41" s="2" t="str">
        <f t="shared" si="2"/>
        <v/>
      </c>
      <c r="U41" s="2" t="str">
        <f t="shared" si="2"/>
        <v/>
      </c>
      <c r="V41" s="2" t="str">
        <f t="shared" si="2"/>
        <v/>
      </c>
      <c r="W41" s="2" t="str">
        <f t="shared" si="2"/>
        <v/>
      </c>
      <c r="X41" s="2" t="str">
        <f t="shared" si="2"/>
        <v/>
      </c>
      <c r="Y41" s="2" t="str">
        <f t="shared" si="2"/>
        <v/>
      </c>
      <c r="Z41" s="2" t="str">
        <f t="shared" si="2"/>
        <v/>
      </c>
      <c r="AA41" s="2" t="str">
        <f t="shared" si="2"/>
        <v/>
      </c>
      <c r="AB41" s="2" t="str">
        <f t="shared" si="2"/>
        <v/>
      </c>
      <c r="AC41" s="2" t="str">
        <f t="shared" si="2"/>
        <v/>
      </c>
      <c r="AD41" s="2" t="str">
        <f t="shared" si="2"/>
        <v/>
      </c>
      <c r="AE41" s="2" t="str">
        <f t="shared" si="2"/>
        <v/>
      </c>
      <c r="AF41" s="2" t="str">
        <f t="shared" si="2"/>
        <v/>
      </c>
      <c r="AG41" s="3" t="e">
        <f t="shared" si="1"/>
        <v>#DIV/0!</v>
      </c>
    </row>
    <row r="42" spans="2:33" ht="80.25" customHeight="1" thickTop="1" x14ac:dyDescent="0.2">
      <c r="B42" s="33" t="s">
        <v>49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4" t="s">
        <v>51</v>
      </c>
      <c r="AC42" s="34"/>
      <c r="AD42" s="34"/>
      <c r="AE42" s="34"/>
      <c r="AF42" s="34"/>
      <c r="AG42" s="34"/>
    </row>
    <row r="43" spans="2:33" ht="14.25" customHeight="1" x14ac:dyDescent="0.2">
      <c r="AB43" s="35"/>
      <c r="AC43" s="35"/>
      <c r="AD43" s="35"/>
      <c r="AE43" s="35"/>
      <c r="AF43" s="35"/>
      <c r="AG43" s="35"/>
    </row>
    <row r="44" spans="2:33" ht="14.25" customHeight="1" x14ac:dyDescent="0.2">
      <c r="AB44" s="35"/>
      <c r="AC44" s="35"/>
      <c r="AD44" s="35"/>
      <c r="AE44" s="35"/>
      <c r="AF44" s="35"/>
      <c r="AG44" s="35"/>
    </row>
    <row r="45" spans="2:33" ht="14.25" customHeight="1" x14ac:dyDescent="0.2">
      <c r="AB45" s="35"/>
      <c r="AC45" s="35"/>
      <c r="AD45" s="35"/>
      <c r="AE45" s="35"/>
      <c r="AF45" s="35"/>
      <c r="AG45" s="35"/>
    </row>
    <row r="46" spans="2:33" ht="14.25" customHeight="1" x14ac:dyDescent="0.2">
      <c r="AB46" s="35"/>
      <c r="AC46" s="35"/>
      <c r="AD46" s="35"/>
      <c r="AE46" s="35"/>
      <c r="AF46" s="35"/>
      <c r="AG46" s="35"/>
    </row>
  </sheetData>
  <sheetProtection algorithmName="SHA-512" hashValue="qzNffd8xGi6XYFp2AXcuugSkpkoPrp1Tf9WTCsqhIZGTwRfHorWKRszeFPp0V0q7OqSMzeULb/M3wEsnEWvaPg==" saltValue="FVVwwY0eyQ4dvUrkTjeKlg==" spinCount="100000" sheet="1" objects="1" scenarios="1"/>
  <mergeCells count="43">
    <mergeCell ref="B2:F2"/>
    <mergeCell ref="G2:M2"/>
    <mergeCell ref="N2:AD2"/>
    <mergeCell ref="B3:F3"/>
    <mergeCell ref="G3:M3"/>
    <mergeCell ref="N3:AD3"/>
    <mergeCell ref="B4:F4"/>
    <mergeCell ref="G4:M4"/>
    <mergeCell ref="N4:AD4"/>
    <mergeCell ref="B5:F5"/>
    <mergeCell ref="G5:M5"/>
    <mergeCell ref="N5:AD5"/>
    <mergeCell ref="B6:F6"/>
    <mergeCell ref="G6:M6"/>
    <mergeCell ref="N6:AD6"/>
    <mergeCell ref="AE6:AF6"/>
    <mergeCell ref="B7:F7"/>
    <mergeCell ref="G7:M7"/>
    <mergeCell ref="N7:AD7"/>
    <mergeCell ref="AE7:AF7"/>
    <mergeCell ref="B16:AG16"/>
    <mergeCell ref="B8:F8"/>
    <mergeCell ref="G8:M8"/>
    <mergeCell ref="N8:AD8"/>
    <mergeCell ref="AE8:AF8"/>
    <mergeCell ref="B9:F9"/>
    <mergeCell ref="G9:M9"/>
    <mergeCell ref="AE9:AF9"/>
    <mergeCell ref="B11:B12"/>
    <mergeCell ref="C11:AF11"/>
    <mergeCell ref="AG11:AG12"/>
    <mergeCell ref="B14:AG14"/>
    <mergeCell ref="B15:AG15"/>
    <mergeCell ref="B42:AA42"/>
    <mergeCell ref="AB42:AG46"/>
    <mergeCell ref="B19:B20"/>
    <mergeCell ref="C19:AF19"/>
    <mergeCell ref="AG19:AG20"/>
    <mergeCell ref="B29:AG29"/>
    <mergeCell ref="B31:AG31"/>
    <mergeCell ref="B32:B33"/>
    <mergeCell ref="C32:AF32"/>
    <mergeCell ref="AG32:AG33"/>
  </mergeCells>
  <conditionalFormatting sqref="C13:AF13">
    <cfRule type="cellIs" dxfId="1" priority="2" operator="lessThan">
      <formula>$G$9/2</formula>
    </cfRule>
  </conditionalFormatting>
  <conditionalFormatting sqref="AG34:AG41">
    <cfRule type="cellIs" dxfId="0" priority="1" operator="lessThan">
      <formula>0.5</formula>
    </cfRule>
  </conditionalFormatting>
  <dataValidations count="5">
    <dataValidation type="list" allowBlank="1" showInputMessage="1" showErrorMessage="1" sqref="G7" xr:uid="{A63E171F-CFC4-4EF0-AAB9-C6D5078D72A6}">
      <formula1>SINAV</formula1>
    </dataValidation>
    <dataValidation type="custom" allowBlank="1" showInputMessage="1" showErrorMessage="1" errorTitle="Hata" error="Soru ile öğrenim çıktısı ilişkisi bulunan hücreye &quot;X&quot; yazınız..." sqref="C21:AF28" xr:uid="{2463DAAD-C009-4F75-8A43-E2FFAAF78F12}">
      <formula1>C21="x"</formula1>
    </dataValidation>
    <dataValidation type="whole" allowBlank="1" showInputMessage="1" showErrorMessage="1" errorTitle="Hata" error="Girilen sayı sınava giren öğrenci sayısını geçmemelidir..." sqref="C13:AF13" xr:uid="{69144D1C-9D7B-436F-8AA3-E5158942EBC5}">
      <formula1>0</formula1>
      <formula2>$G$9</formula2>
    </dataValidation>
    <dataValidation type="list" showInputMessage="1" showErrorMessage="1" errorTitle="Hata" error="Lütfen listeden seçim yapınız." sqref="G3" xr:uid="{C256854C-C347-415A-BA15-3E8B11858E87}">
      <formula1>INDIRECT(MID(G2,1,FIND(" ",G2)))</formula1>
    </dataValidation>
    <dataValidation type="list" showInputMessage="1" showErrorMessage="1" errorTitle="Hata" error="Lütfen geçerli bölüm adı giriniz..." sqref="G2" xr:uid="{DEAFC69E-A227-446E-BC1E-4E315E61484A}">
      <formula1>BOLUMLER</formula1>
    </dataValidation>
  </dataValidations>
  <pageMargins left="0.70866141732283472" right="0.70866141732283472" top="0.74803149606299213" bottom="0.74803149606299213" header="0.31496062992125984" footer="0.31496062992125984"/>
  <pageSetup paperSize="9" scale="47"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"/>
  <sheetViews>
    <sheetView workbookViewId="0">
      <selection activeCell="B1" sqref="B1:C1"/>
    </sheetView>
  </sheetViews>
  <sheetFormatPr defaultRowHeight="15" x14ac:dyDescent="0.25"/>
  <cols>
    <col min="1" max="1" width="40.85546875" bestFit="1" customWidth="1"/>
    <col min="2" max="2" width="26.5703125" bestFit="1" customWidth="1"/>
    <col min="3" max="3" width="27" customWidth="1"/>
    <col min="4" max="4" width="29.85546875" bestFit="1" customWidth="1"/>
    <col min="8" max="8" width="16.7109375" customWidth="1"/>
  </cols>
  <sheetData>
    <row r="1" spans="1:11" x14ac:dyDescent="0.25">
      <c r="A1" t="s">
        <v>94</v>
      </c>
      <c r="B1" t="s">
        <v>101</v>
      </c>
      <c r="C1" t="s">
        <v>125</v>
      </c>
      <c r="K1" t="s">
        <v>120</v>
      </c>
    </row>
    <row r="2" spans="1:11" x14ac:dyDescent="0.25">
      <c r="A2" t="s">
        <v>95</v>
      </c>
      <c r="B2" t="s">
        <v>102</v>
      </c>
      <c r="K2" t="s">
        <v>121</v>
      </c>
    </row>
    <row r="3" spans="1:11" x14ac:dyDescent="0.25">
      <c r="A3" t="s">
        <v>98</v>
      </c>
      <c r="B3" t="s">
        <v>103</v>
      </c>
      <c r="K3" t="s">
        <v>119</v>
      </c>
    </row>
    <row r="4" spans="1:11" x14ac:dyDescent="0.25">
      <c r="A4" t="s">
        <v>97</v>
      </c>
      <c r="B4" t="s">
        <v>104</v>
      </c>
      <c r="C4" t="s">
        <v>105</v>
      </c>
      <c r="D4" t="s">
        <v>106</v>
      </c>
    </row>
    <row r="5" spans="1:11" x14ac:dyDescent="0.25">
      <c r="A5" t="s">
        <v>115</v>
      </c>
      <c r="B5" t="s">
        <v>107</v>
      </c>
    </row>
    <row r="6" spans="1:11" x14ac:dyDescent="0.25">
      <c r="A6" t="s">
        <v>116</v>
      </c>
      <c r="B6" t="s">
        <v>108</v>
      </c>
    </row>
    <row r="7" spans="1:11" x14ac:dyDescent="0.25">
      <c r="A7" t="s">
        <v>96</v>
      </c>
      <c r="B7" t="s">
        <v>109</v>
      </c>
    </row>
    <row r="8" spans="1:11" x14ac:dyDescent="0.25">
      <c r="A8" t="s">
        <v>99</v>
      </c>
      <c r="B8" t="s">
        <v>110</v>
      </c>
      <c r="C8" t="s">
        <v>111</v>
      </c>
    </row>
    <row r="9" spans="1:11" x14ac:dyDescent="0.25">
      <c r="A9" t="s">
        <v>117</v>
      </c>
      <c r="B9" t="s">
        <v>112</v>
      </c>
    </row>
    <row r="10" spans="1:11" x14ac:dyDescent="0.25">
      <c r="A10" t="s">
        <v>100</v>
      </c>
      <c r="B10" t="s">
        <v>113</v>
      </c>
      <c r="C10" t="s">
        <v>114</v>
      </c>
    </row>
  </sheetData>
  <sortState xmlns:xlrd2="http://schemas.microsoft.com/office/spreadsheetml/2017/richdata2" ref="A1:A10">
    <sortCondition ref="A1:A1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9"/>
  <sheetViews>
    <sheetView topLeftCell="A10" workbookViewId="0">
      <selection activeCell="I24" sqref="I24"/>
    </sheetView>
  </sheetViews>
  <sheetFormatPr defaultRowHeight="15" x14ac:dyDescent="0.25"/>
  <cols>
    <col min="1" max="1" width="107.140625" customWidth="1"/>
    <col min="2" max="14" width="7.42578125" customWidth="1"/>
  </cols>
  <sheetData>
    <row r="1" spans="1:1" ht="33.75" customHeight="1" thickBot="1" x14ac:dyDescent="0.35">
      <c r="A1" s="17" t="s">
        <v>131</v>
      </c>
    </row>
    <row r="2" spans="1:1" ht="22.5" customHeight="1" thickBot="1" x14ac:dyDescent="0.3">
      <c r="A2" s="20" t="s">
        <v>52</v>
      </c>
    </row>
    <row r="3" spans="1:1" ht="22.5" customHeight="1" thickBot="1" x14ac:dyDescent="0.3">
      <c r="A3" s="20" t="s">
        <v>53</v>
      </c>
    </row>
    <row r="4" spans="1:1" ht="22.5" customHeight="1" thickBot="1" x14ac:dyDescent="0.3">
      <c r="A4" s="20" t="s">
        <v>54</v>
      </c>
    </row>
    <row r="5" spans="1:1" ht="22.5" customHeight="1" thickBot="1" x14ac:dyDescent="0.3">
      <c r="A5" s="20" t="s">
        <v>55</v>
      </c>
    </row>
    <row r="6" spans="1:1" ht="22.5" customHeight="1" thickBot="1" x14ac:dyDescent="0.3">
      <c r="A6" s="20" t="s">
        <v>56</v>
      </c>
    </row>
    <row r="7" spans="1:1" ht="22.5" customHeight="1" thickBot="1" x14ac:dyDescent="0.3">
      <c r="A7" s="20" t="s">
        <v>57</v>
      </c>
    </row>
    <row r="8" spans="1:1" ht="22.5" customHeight="1" thickBot="1" x14ac:dyDescent="0.3">
      <c r="A8" s="20" t="s">
        <v>58</v>
      </c>
    </row>
    <row r="9" spans="1:1" ht="22.5" customHeight="1" thickBot="1" x14ac:dyDescent="0.3">
      <c r="A9" s="20" t="s">
        <v>59</v>
      </c>
    </row>
    <row r="10" spans="1:1" ht="22.5" customHeight="1" thickBot="1" x14ac:dyDescent="0.3">
      <c r="A10" s="20" t="s">
        <v>60</v>
      </c>
    </row>
    <row r="11" spans="1:1" ht="22.5" customHeight="1" thickBot="1" x14ac:dyDescent="0.3">
      <c r="A11" s="20" t="s">
        <v>61</v>
      </c>
    </row>
    <row r="12" spans="1:1" ht="22.5" customHeight="1" thickBot="1" x14ac:dyDescent="0.3">
      <c r="A12" s="20" t="s">
        <v>62</v>
      </c>
    </row>
    <row r="13" spans="1:1" ht="22.5" customHeight="1" thickBot="1" x14ac:dyDescent="0.3">
      <c r="A13" s="20" t="s">
        <v>63</v>
      </c>
    </row>
    <row r="14" spans="1:1" ht="22.5" customHeight="1" thickBot="1" x14ac:dyDescent="0.3">
      <c r="A14" s="20" t="s">
        <v>64</v>
      </c>
    </row>
    <row r="15" spans="1:1" ht="22.5" customHeight="1" thickBot="1" x14ac:dyDescent="0.3">
      <c r="A15" s="20" t="s">
        <v>65</v>
      </c>
    </row>
    <row r="17" spans="1:15" ht="19.5" thickBot="1" x14ac:dyDescent="0.35">
      <c r="A17" s="6" t="s">
        <v>130</v>
      </c>
    </row>
    <row r="18" spans="1:15" ht="15.75" thickBot="1" x14ac:dyDescent="0.3">
      <c r="A18" s="21" t="s">
        <v>66</v>
      </c>
    </row>
    <row r="19" spans="1:15" ht="15.75" thickBot="1" x14ac:dyDescent="0.3">
      <c r="A19" s="21" t="s">
        <v>67</v>
      </c>
    </row>
    <row r="20" spans="1:15" ht="15.75" thickBot="1" x14ac:dyDescent="0.3">
      <c r="A20" s="21" t="s">
        <v>68</v>
      </c>
    </row>
    <row r="21" spans="1:15" x14ac:dyDescent="0.25">
      <c r="A21" s="22" t="s">
        <v>69</v>
      </c>
    </row>
    <row r="23" spans="1:15" ht="15.75" thickBot="1" x14ac:dyDescent="0.3">
      <c r="A23" s="12" t="s">
        <v>89</v>
      </c>
    </row>
    <row r="24" spans="1:15" ht="15.75" thickBot="1" x14ac:dyDescent="0.3">
      <c r="A24" s="10" t="s">
        <v>70</v>
      </c>
      <c r="B24" s="8" t="s">
        <v>71</v>
      </c>
      <c r="C24" s="8" t="s">
        <v>72</v>
      </c>
      <c r="D24" s="8" t="s">
        <v>73</v>
      </c>
      <c r="E24" s="8" t="s">
        <v>74</v>
      </c>
      <c r="F24" s="8" t="s">
        <v>75</v>
      </c>
      <c r="G24" s="8" t="s">
        <v>76</v>
      </c>
      <c r="H24" s="8" t="s">
        <v>77</v>
      </c>
      <c r="I24" s="8" t="s">
        <v>78</v>
      </c>
      <c r="J24" s="8" t="s">
        <v>79</v>
      </c>
      <c r="K24" s="8" t="s">
        <v>80</v>
      </c>
      <c r="L24" s="8" t="s">
        <v>81</v>
      </c>
      <c r="M24" s="8" t="s">
        <v>82</v>
      </c>
      <c r="N24" s="8" t="s">
        <v>83</v>
      </c>
      <c r="O24" s="9"/>
    </row>
    <row r="25" spans="1:15" ht="16.5" thickTop="1" thickBot="1" x14ac:dyDescent="0.3">
      <c r="A25" s="11" t="s">
        <v>84</v>
      </c>
      <c r="B25" s="7">
        <v>4</v>
      </c>
      <c r="C25" s="7">
        <v>4</v>
      </c>
      <c r="D25" s="7">
        <v>3</v>
      </c>
      <c r="E25" s="7">
        <v>3</v>
      </c>
      <c r="F25" s="7">
        <v>2</v>
      </c>
      <c r="G25" s="7">
        <v>2</v>
      </c>
      <c r="H25" s="7">
        <v>2</v>
      </c>
      <c r="I25" s="7">
        <v>2</v>
      </c>
      <c r="J25" s="7">
        <v>2</v>
      </c>
      <c r="K25" s="7">
        <v>1</v>
      </c>
      <c r="L25" s="7">
        <v>2</v>
      </c>
      <c r="M25" s="7">
        <v>1</v>
      </c>
      <c r="N25" s="7">
        <v>1</v>
      </c>
      <c r="O25" s="7">
        <v>2</v>
      </c>
    </row>
    <row r="26" spans="1:15" ht="15.75" thickBot="1" x14ac:dyDescent="0.3">
      <c r="A26" s="11" t="s">
        <v>85</v>
      </c>
      <c r="B26" s="7">
        <v>2</v>
      </c>
      <c r="C26" s="7">
        <v>5</v>
      </c>
      <c r="D26" s="7">
        <v>4</v>
      </c>
      <c r="E26" s="7">
        <v>3</v>
      </c>
      <c r="F26" s="7">
        <v>2</v>
      </c>
      <c r="G26" s="7">
        <v>2</v>
      </c>
      <c r="H26" s="7">
        <v>2</v>
      </c>
      <c r="I26" s="7">
        <v>2</v>
      </c>
      <c r="J26" s="7">
        <v>2</v>
      </c>
      <c r="K26" s="7">
        <v>2</v>
      </c>
      <c r="L26" s="7">
        <v>2</v>
      </c>
      <c r="M26" s="7">
        <v>1</v>
      </c>
      <c r="N26" s="7">
        <v>1</v>
      </c>
      <c r="O26" s="7">
        <v>2</v>
      </c>
    </row>
    <row r="27" spans="1:15" ht="15.75" thickBot="1" x14ac:dyDescent="0.3">
      <c r="A27" s="11" t="s">
        <v>86</v>
      </c>
      <c r="B27" s="7">
        <v>3</v>
      </c>
      <c r="C27" s="7">
        <v>4</v>
      </c>
      <c r="D27" s="7">
        <v>5</v>
      </c>
      <c r="E27" s="7">
        <v>4</v>
      </c>
      <c r="F27" s="7">
        <v>3</v>
      </c>
      <c r="G27" s="7">
        <v>2</v>
      </c>
      <c r="H27" s="7">
        <v>2</v>
      </c>
      <c r="I27" s="7">
        <v>3</v>
      </c>
      <c r="J27" s="7">
        <v>3</v>
      </c>
      <c r="K27" s="7">
        <v>2</v>
      </c>
      <c r="L27" s="7">
        <v>2</v>
      </c>
      <c r="M27" s="7">
        <v>1</v>
      </c>
      <c r="N27" s="7">
        <v>1</v>
      </c>
      <c r="O27" s="7">
        <v>3</v>
      </c>
    </row>
    <row r="28" spans="1:15" ht="15.75" thickBot="1" x14ac:dyDescent="0.3">
      <c r="A28" s="11" t="s">
        <v>87</v>
      </c>
      <c r="B28" s="7">
        <v>2</v>
      </c>
      <c r="C28" s="7">
        <v>4</v>
      </c>
      <c r="D28" s="7">
        <v>3</v>
      </c>
      <c r="E28" s="7">
        <v>5</v>
      </c>
      <c r="F28" s="7">
        <v>2</v>
      </c>
      <c r="G28" s="7">
        <v>2</v>
      </c>
      <c r="H28" s="7">
        <v>2</v>
      </c>
      <c r="I28" s="7">
        <v>2</v>
      </c>
      <c r="J28" s="7">
        <v>2</v>
      </c>
      <c r="K28" s="7">
        <v>1</v>
      </c>
      <c r="L28" s="7">
        <v>2</v>
      </c>
      <c r="M28" s="7">
        <v>1</v>
      </c>
      <c r="N28" s="7">
        <v>1</v>
      </c>
      <c r="O28" s="7">
        <v>2</v>
      </c>
    </row>
    <row r="29" spans="1:15" ht="15.75" thickBot="1" x14ac:dyDescent="0.3">
      <c r="A29" s="11" t="s">
        <v>88</v>
      </c>
      <c r="B29" s="7">
        <v>2.75</v>
      </c>
      <c r="C29" s="7">
        <v>4.25</v>
      </c>
      <c r="D29" s="7">
        <v>3.75</v>
      </c>
      <c r="E29" s="7">
        <v>3.75</v>
      </c>
      <c r="F29" s="7">
        <v>2.25</v>
      </c>
      <c r="G29" s="7">
        <v>2</v>
      </c>
      <c r="H29" s="7">
        <v>2</v>
      </c>
      <c r="I29" s="7">
        <v>2.25</v>
      </c>
      <c r="J29" s="7">
        <v>2.25</v>
      </c>
      <c r="K29" s="7">
        <v>1.5</v>
      </c>
      <c r="L29" s="7">
        <v>2</v>
      </c>
      <c r="M29" s="7">
        <v>1</v>
      </c>
      <c r="N29" s="7">
        <v>1</v>
      </c>
      <c r="O29" s="7">
        <v>2.25</v>
      </c>
    </row>
  </sheetData>
  <sheetProtection insertRows="0" delete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13</vt:i4>
      </vt:variant>
    </vt:vector>
  </HeadingPairs>
  <TitlesOfParts>
    <vt:vector size="16" baseType="lpstr">
      <vt:lpstr>VİZE</vt:lpstr>
      <vt:lpstr>Sayfa2</vt:lpstr>
      <vt:lpstr>PÇ-ÖÇ</vt:lpstr>
      <vt:lpstr>bilgisayar</vt:lpstr>
      <vt:lpstr>BOLUMLER</vt:lpstr>
      <vt:lpstr>çocuk</vt:lpstr>
      <vt:lpstr>elektrik</vt:lpstr>
      <vt:lpstr>elektronik</vt:lpstr>
      <vt:lpstr>görsel</vt:lpstr>
      <vt:lpstr>inşaat</vt:lpstr>
      <vt:lpstr>makine</vt:lpstr>
      <vt:lpstr>mülkiyet</vt:lpstr>
      <vt:lpstr>SINAV</vt:lpstr>
      <vt:lpstr>tasarım</vt:lpstr>
      <vt:lpstr>VİZE!Yazdırma_Alanı</vt:lpstr>
      <vt:lpstr>yönetim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AYHAN DEMIR</dc:creator>
  <cp:lastModifiedBy>AYCA NUR AYDOGAN</cp:lastModifiedBy>
  <cp:lastPrinted>2025-11-01T20:45:22Z</cp:lastPrinted>
  <dcterms:created xsi:type="dcterms:W3CDTF">2025-03-20T08:20:56Z</dcterms:created>
  <dcterms:modified xsi:type="dcterms:W3CDTF">2025-12-18T08:44:33Z</dcterms:modified>
</cp:coreProperties>
</file>